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Chen\C2023\Fungicides and Yield Losses\Reports\"/>
    </mc:Choice>
  </mc:AlternateContent>
  <xr:revisionPtr revIDLastSave="0" documentId="13_ncr:1_{FFB44BD7-BC6D-400E-9780-85B5A9D9F0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ta" sheetId="2" r:id="rId1"/>
    <sheet name="Summary" sheetId="4" r:id="rId2"/>
    <sheet name="Slide" sheetId="5" r:id="rId3"/>
  </sheets>
  <definedNames>
    <definedName name="_xlnm.Print_Titles" localSheetId="0">Data!$16:$19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0" i="5" l="1"/>
  <c r="R30" i="5"/>
  <c r="Q30" i="5"/>
  <c r="P30" i="5"/>
  <c r="N30" i="5"/>
  <c r="M30" i="5"/>
  <c r="L30" i="5"/>
  <c r="K30" i="5"/>
  <c r="I30" i="5"/>
  <c r="H30" i="5"/>
  <c r="G30" i="5"/>
  <c r="F30" i="5"/>
  <c r="D30" i="5"/>
  <c r="C30" i="5"/>
  <c r="B30" i="5"/>
  <c r="E30" i="4"/>
  <c r="R31" i="4"/>
  <c r="O31" i="4"/>
  <c r="N31" i="4"/>
  <c r="M31" i="4"/>
  <c r="N30" i="4"/>
  <c r="M30" i="4"/>
  <c r="C31" i="4"/>
  <c r="H30" i="4"/>
  <c r="I30" i="4"/>
  <c r="J30" i="4"/>
  <c r="D30" i="4"/>
  <c r="C30" i="4"/>
  <c r="T31" i="4"/>
  <c r="S31" i="4"/>
  <c r="Q31" i="4"/>
  <c r="L31" i="4"/>
  <c r="J31" i="4"/>
  <c r="I31" i="4"/>
  <c r="H31" i="4"/>
  <c r="G31" i="4"/>
  <c r="E31" i="4"/>
  <c r="D31" i="4"/>
  <c r="Q30" i="4"/>
  <c r="L30" i="4"/>
  <c r="G30" i="4"/>
  <c r="O30" i="4" l="1"/>
  <c r="R30" i="4"/>
  <c r="T30" i="4" s="1"/>
  <c r="S30" i="4"/>
</calcChain>
</file>

<file path=xl/sharedStrings.xml><?xml version="1.0" encoding="utf-8"?>
<sst xmlns="http://schemas.openxmlformats.org/spreadsheetml/2006/main" count="821" uniqueCount="114">
  <si>
    <t>STAND</t>
  </si>
  <si>
    <t>STRIPE RUST</t>
  </si>
  <si>
    <t>PLOT</t>
  </si>
  <si>
    <t>CVR</t>
  </si>
  <si>
    <t>Fks  6</t>
  </si>
  <si>
    <t>CULTIVAR</t>
  </si>
  <si>
    <t>NO.</t>
  </si>
  <si>
    <t>FTRT</t>
  </si>
  <si>
    <t>REP</t>
  </si>
  <si>
    <t>IT</t>
  </si>
  <si>
    <t>%</t>
  </si>
  <si>
    <t>g/PLOT</t>
  </si>
  <si>
    <t>PS279</t>
  </si>
  <si>
    <t>C</t>
  </si>
  <si>
    <t>I</t>
  </si>
  <si>
    <t>F</t>
  </si>
  <si>
    <t>Curiosity CL+</t>
  </si>
  <si>
    <t>LCS Hulk</t>
  </si>
  <si>
    <t>UI Magic</t>
  </si>
  <si>
    <t>LCS Artdeco</t>
  </si>
  <si>
    <t>AP Exceed</t>
  </si>
  <si>
    <t>Pritchett</t>
  </si>
  <si>
    <t>SY Dayton</t>
  </si>
  <si>
    <t>Stingray CL+</t>
  </si>
  <si>
    <t>Resilience CL+</t>
  </si>
  <si>
    <t>Otto</t>
  </si>
  <si>
    <t>LCS Shine</t>
  </si>
  <si>
    <t>LCS Jefe</t>
  </si>
  <si>
    <t>LCS Jet</t>
  </si>
  <si>
    <t>Mela CL+</t>
  </si>
  <si>
    <t>ARS-Crescent</t>
  </si>
  <si>
    <t>Keldin</t>
  </si>
  <si>
    <t>SY Assure</t>
  </si>
  <si>
    <t>Sockeye CL+</t>
  </si>
  <si>
    <t>M-Press</t>
  </si>
  <si>
    <t>Northwest Duet</t>
  </si>
  <si>
    <t>WB4303</t>
  </si>
  <si>
    <t>Northwest Tandem</t>
  </si>
  <si>
    <t>Piranha CL+</t>
  </si>
  <si>
    <t>II</t>
  </si>
  <si>
    <t>III</t>
  </si>
  <si>
    <t>IV</t>
  </si>
  <si>
    <t>iV</t>
  </si>
  <si>
    <t>1</t>
  </si>
  <si>
    <t>5/18</t>
  </si>
  <si>
    <t>Fks 6</t>
  </si>
  <si>
    <t>Fks 10</t>
  </si>
  <si>
    <t>Fks 10.51</t>
  </si>
  <si>
    <t>Fks 10.54</t>
  </si>
  <si>
    <t>Fks 11.1</t>
  </si>
  <si>
    <t>AUDPC</t>
  </si>
  <si>
    <t>rAUDPC</t>
  </si>
  <si>
    <t>0.1</t>
  </si>
  <si>
    <t>Plot</t>
  </si>
  <si>
    <t>area</t>
  </si>
  <si>
    <t>sq. ft</t>
  </si>
  <si>
    <r>
      <rPr>
        <b/>
        <sz val="10"/>
        <color indexed="8"/>
        <rFont val="Arial"/>
        <family val="2"/>
      </rPr>
      <t>PLOT DIMENSION:</t>
    </r>
    <r>
      <rPr>
        <sz val="10"/>
        <color indexed="8"/>
        <rFont val="Arial"/>
        <family val="2"/>
      </rPr>
      <t xml:space="preserve"> 15.6 ~ 16.9 x 4.5 ft.</t>
    </r>
  </si>
  <si>
    <t xml:space="preserve">Test </t>
  </si>
  <si>
    <t>weight</t>
  </si>
  <si>
    <t>Lb/Bu</t>
  </si>
  <si>
    <t>Bu/A</t>
  </si>
  <si>
    <t xml:space="preserve">AND RELATIVE AUDPC (rAUDPC) GRAIN TEST WEIGHT AND YIELD IN FUNGICIDE-SPRAYED (F) AND NON-SPRAYED (C) PLOTS OF CULTIVARS IN </t>
  </si>
  <si>
    <t xml:space="preserve">THE WINTER WHEAT YIELD LOSS NURSERY (EXP162) IN PCFS FARM (LOC04) NEAR PULLMAN, WA WHEN RECORDED ON INDICTED DATE AND </t>
  </si>
  <si>
    <r>
      <rPr>
        <b/>
        <sz val="10"/>
        <rFont val="Arial"/>
        <family val="2"/>
      </rPr>
      <t>23162_WWYL</t>
    </r>
    <r>
      <rPr>
        <sz val="10"/>
        <color indexed="8"/>
        <rFont val="Arial"/>
        <family val="2"/>
      </rPr>
      <t xml:space="preserve">  STRIPE RUST INFECTION TYPE (IT), SEVERITY (%), AND CALCULATED AREA UNDER THE DISEASE PROGRESS CURVEY (AUDPC) </t>
    </r>
  </si>
  <si>
    <t>GROWTH STAGES, 2023 UNDER NATURAL INFECTION AND ARTIFICIAL INOCULATION.</t>
  </si>
  <si>
    <t>Grain yield</t>
  </si>
  <si>
    <r>
      <rPr>
        <b/>
        <sz val="10"/>
        <color indexed="8"/>
        <rFont val="Arial"/>
        <family val="2"/>
      </rPr>
      <t>PLANTING:</t>
    </r>
    <r>
      <rPr>
        <sz val="10"/>
        <color indexed="8"/>
        <rFont val="Arial"/>
        <family val="2"/>
      </rPr>
      <t xml:space="preserve"> 19 October, 2022 at PCFS Farm, Pullman, WA  Using the Sunderman Tractor, 4.5 FT wide plot with 4 rows.</t>
    </r>
  </si>
  <si>
    <r>
      <rPr>
        <b/>
        <sz val="10"/>
        <color indexed="8"/>
        <rFont val="Arial"/>
        <family val="2"/>
      </rPr>
      <t>FERTILIZATION AND WEED CONTROL:</t>
    </r>
    <r>
      <rPr>
        <sz val="10"/>
        <color indexed="8"/>
        <rFont val="Arial"/>
        <family val="2"/>
      </rPr>
      <t xml:space="preserve"> Fertilizer (Urea 46-0-0) was applied at 100 lb/A at the time of planting </t>
    </r>
  </si>
  <si>
    <r>
      <rPr>
        <b/>
        <sz val="10"/>
        <color indexed="8"/>
        <rFont val="Arial"/>
        <family val="2"/>
      </rPr>
      <t>INOCULATION</t>
    </r>
    <r>
      <rPr>
        <sz val="10"/>
        <color indexed="8"/>
        <rFont val="Arial"/>
        <family val="2"/>
      </rPr>
      <t xml:space="preserve">: The field was inoculated on 10 April (Feekes 2-3) with urediniospores of wheat stripe rust collected from the same field in 2022.  </t>
    </r>
  </si>
  <si>
    <r>
      <rPr>
        <b/>
        <sz val="10"/>
        <color indexed="8"/>
        <rFont val="Arial"/>
        <family val="2"/>
      </rPr>
      <t>HARVEST:</t>
    </r>
    <r>
      <rPr>
        <sz val="10"/>
        <color indexed="8"/>
        <rFont val="Arial"/>
        <family val="2"/>
      </rPr>
      <t xml:space="preserve"> 8/3/2023</t>
    </r>
  </si>
  <si>
    <t xml:space="preserve">              Weed was controlled with Huskie 15.0 fl oz/A + Axial XL 16.4 fl oz/A + M-90  0.25% v/v at early jointing stage (Feekes 3-5) on 12 May, temperaure was</t>
  </si>
  <si>
    <r>
      <t xml:space="preserve">               50</t>
    </r>
    <r>
      <rPr>
        <vertAlign val="superscript"/>
        <sz val="10"/>
        <color rgb="FF000000"/>
        <rFont val="Arial"/>
        <family val="2"/>
      </rPr>
      <t>o</t>
    </r>
    <r>
      <rPr>
        <sz val="10"/>
        <color indexed="8"/>
        <rFont val="Arial"/>
        <family val="2"/>
      </rPr>
      <t>F, wind 5 mph and 225SW. Alleys were made by sprayed with Glystar 5 Extra at 24 fl oz/A + 0.25% v/v M90 in 20 water solution gallon/A on 12 May.</t>
    </r>
  </si>
  <si>
    <r>
      <rPr>
        <b/>
        <sz val="10"/>
        <color indexed="8"/>
        <rFont val="Arial"/>
        <family val="2"/>
      </rPr>
      <t xml:space="preserve">FUNGICIDE SPRAY: </t>
    </r>
    <r>
      <rPr>
        <sz val="10"/>
        <color indexed="8"/>
        <rFont val="Arial"/>
        <family val="2"/>
      </rPr>
      <t xml:space="preserve">Quilt Xcel was sprayed at 14.0 fl oz/A with 0.25% NIS (M-90) using 19" nozzle spacing of boom on 19 May, 2023 when plants were at early </t>
    </r>
  </si>
  <si>
    <r>
      <t xml:space="preserve">             (Temperature 72</t>
    </r>
    <r>
      <rPr>
        <vertAlign val="superscript"/>
        <sz val="10"/>
        <color rgb="FF000000"/>
        <rFont val="Arial"/>
        <family val="2"/>
      </rPr>
      <t>o</t>
    </r>
    <r>
      <rPr>
        <sz val="10"/>
        <color indexed="8"/>
        <rFont val="Arial"/>
        <family val="2"/>
      </rPr>
      <t>F, wind 45NE at 5.3 mph).</t>
    </r>
  </si>
  <si>
    <t xml:space="preserve">FUNGICIDE-SPRAYED AND NON-SPRAYED VARIETIES IN THE WINETR WHEAT YIELD LOSS NURSERY (EXP162) ON THE PCFS FARM NEAR </t>
  </si>
  <si>
    <t>rAUDPC (%)</t>
  </si>
  <si>
    <t>Test Weight (LB/BU)</t>
  </si>
  <si>
    <t>Yield (BU/A)</t>
  </si>
  <si>
    <t>Yield loss (%)</t>
  </si>
  <si>
    <t>Yield Inc. (%)</t>
  </si>
  <si>
    <t>Relative</t>
  </si>
  <si>
    <t>Variety</t>
  </si>
  <si>
    <t>No spray</t>
  </si>
  <si>
    <r>
      <t>Spray</t>
    </r>
    <r>
      <rPr>
        <b/>
        <vertAlign val="superscript"/>
        <sz val="8"/>
        <rFont val="Arial"/>
        <family val="2"/>
      </rPr>
      <t>a</t>
    </r>
  </si>
  <si>
    <t>Reduction</t>
  </si>
  <si>
    <t>Increase</t>
  </si>
  <si>
    <t>Difference</t>
  </si>
  <si>
    <t>by stripe rust</t>
  </si>
  <si>
    <t>by fungicide</t>
  </si>
  <si>
    <t>yield loss (%)</t>
  </si>
  <si>
    <t>PS 279</t>
  </si>
  <si>
    <t>*</t>
  </si>
  <si>
    <t>Mean</t>
  </si>
  <si>
    <t>Mean (excl.PS279)</t>
  </si>
  <si>
    <r>
      <t>R</t>
    </r>
    <r>
      <rPr>
        <b/>
        <i/>
        <vertAlign val="superscript"/>
        <sz val="8"/>
        <rFont val="Arial"/>
        <family val="2"/>
      </rPr>
      <t>2</t>
    </r>
  </si>
  <si>
    <t>CV</t>
  </si>
  <si>
    <r>
      <rPr>
        <b/>
        <i/>
        <sz val="8"/>
        <rFont val="Arial"/>
        <family val="2"/>
      </rPr>
      <t>p</t>
    </r>
    <r>
      <rPr>
        <b/>
        <sz val="8"/>
        <rFont val="Arial"/>
        <family val="2"/>
      </rPr>
      <t>-value</t>
    </r>
  </si>
  <si>
    <t>&lt;0.0001</t>
  </si>
  <si>
    <r>
      <t>LSD (</t>
    </r>
    <r>
      <rPr>
        <b/>
        <i/>
        <sz val="8"/>
        <rFont val="Arial"/>
        <family val="2"/>
      </rPr>
      <t>P</t>
    </r>
    <r>
      <rPr>
        <b/>
        <sz val="8"/>
        <rFont val="Arial"/>
        <family val="2"/>
      </rPr>
      <t xml:space="preserve"> = 0.05)</t>
    </r>
  </si>
  <si>
    <r>
      <rPr>
        <vertAlign val="superscript"/>
        <sz val="10"/>
        <color indexed="8"/>
        <rFont val="Arial"/>
        <family val="2"/>
      </rPr>
      <t>b</t>
    </r>
    <r>
      <rPr>
        <sz val="10"/>
        <color indexed="8"/>
        <rFont val="Arial"/>
        <family val="2"/>
      </rPr>
      <t xml:space="preserve"> Rating = the single digit number of yield difference/LSD. Varieties with rating 0 does not need fungicide application, those with rating 1 may or may not </t>
    </r>
  </si>
  <si>
    <t xml:space="preserve">  need fungicide application, and those with rating 2 or higher need application. </t>
  </si>
  <si>
    <r>
      <t xml:space="preserve">* The difference between the non-sprayed check and fungicide spray plots is significant at </t>
    </r>
    <r>
      <rPr>
        <i/>
        <sz val="10"/>
        <rFont val="Arial"/>
        <family val="2"/>
      </rPr>
      <t>P</t>
    </r>
    <r>
      <rPr>
        <sz val="10"/>
        <color indexed="8"/>
        <rFont val="Arial"/>
        <family val="2"/>
      </rPr>
      <t xml:space="preserve"> </t>
    </r>
    <r>
      <rPr>
        <sz val="10"/>
        <rFont val="Calibri"/>
        <family val="2"/>
      </rPr>
      <t>≤</t>
    </r>
    <r>
      <rPr>
        <sz val="10"/>
        <color indexed="8"/>
        <rFont val="Arial"/>
        <family val="2"/>
      </rPr>
      <t xml:space="preserve"> 0.05.</t>
    </r>
  </si>
  <si>
    <t xml:space="preserve">TABLE XMC23162SUM.  MEAN STRIPE RUST RELATIVE AREA UNDER THE DISEASE PROGRESS CURVE (rAUDPC), TEST WEIGHT, AND YIELD OF </t>
  </si>
  <si>
    <t>PULLMAN, WA UNDER ARTIFICIAL INOCULATIONS IN 2023</t>
  </si>
  <si>
    <r>
      <rPr>
        <vertAlign val="superscript"/>
        <sz val="10"/>
        <rFont val="Arial"/>
        <family val="2"/>
      </rPr>
      <t>a</t>
    </r>
    <r>
      <rPr>
        <sz val="10"/>
        <color indexed="8"/>
        <rFont val="Arial"/>
        <family val="2"/>
      </rPr>
      <t xml:space="preserve"> Quilt Xcel at 14.0 fl oz/A was sprayed first time at early jointing stage (Feekes 5) on 19 May when stripe rust was absent in the field,</t>
    </r>
  </si>
  <si>
    <t xml:space="preserve">  and second time on 30 May when plants were at boot stage (Feekes 10) and the non-first spray PS279 plots had 0-0.1% stripe rust severity.</t>
  </si>
  <si>
    <t>No.</t>
  </si>
  <si>
    <r>
      <t xml:space="preserve">              jointing stage (Feekes 5) and stripe rust was just showing up (temperature 70</t>
    </r>
    <r>
      <rPr>
        <vertAlign val="superscript"/>
        <sz val="10"/>
        <color indexed="8"/>
        <rFont val="Arial"/>
        <family val="2"/>
      </rPr>
      <t>o</t>
    </r>
    <r>
      <rPr>
        <sz val="10"/>
        <color indexed="8"/>
        <rFont val="Arial"/>
        <family val="2"/>
      </rPr>
      <t>F, wind 120ESE at 3.1 mph); and Quilt Xcel 14 fl oz/A with 0.25% NIS (M90)</t>
    </r>
  </si>
  <si>
    <t>Fungicide</t>
  </si>
  <si>
    <r>
      <t>rating</t>
    </r>
    <r>
      <rPr>
        <b/>
        <vertAlign val="superscript"/>
        <sz val="8"/>
        <rFont val="Arial"/>
        <family val="2"/>
      </rPr>
      <t>b</t>
    </r>
  </si>
  <si>
    <t>Spray</t>
  </si>
  <si>
    <t>rating</t>
  </si>
  <si>
    <r>
      <t>LSD (</t>
    </r>
    <r>
      <rPr>
        <b/>
        <i/>
        <sz val="10"/>
        <color theme="0"/>
        <rFont val="Arial"/>
        <family val="2"/>
      </rPr>
      <t>P</t>
    </r>
    <r>
      <rPr>
        <b/>
        <sz val="10"/>
        <color theme="0"/>
        <rFont val="Arial"/>
        <family val="2"/>
      </rPr>
      <t xml:space="preserve"> = 0.05)</t>
    </r>
  </si>
  <si>
    <t xml:space="preserve">              was sprayed second time on 30 May when plants were at boot stage (Feekes 10) and the non-first sparyayed PS279 plots had 2-5% severity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</si>
</sst>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m/d"/>
    <numFmt numFmtId="166" formatCode="0.0"/>
  </numFmts>
  <fonts count="27" x14ac:knownFonts="1">
    <font>
      <sz val="10"/>
      <color indexed="8"/>
      <name val="Arial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008000"/>
      <name val="Arial"/>
      <family val="2"/>
    </font>
    <font>
      <sz val="10"/>
      <color rgb="FF008000"/>
      <name val="Arial"/>
      <family val="2"/>
    </font>
    <font>
      <b/>
      <sz val="10"/>
      <color rgb="FF33CC33"/>
      <name val="Arial"/>
      <family val="2"/>
    </font>
    <font>
      <b/>
      <sz val="10"/>
      <color rgb="FF0000CC"/>
      <name val="Arial"/>
      <family val="2"/>
    </font>
    <font>
      <sz val="10"/>
      <color rgb="FF0000CC"/>
      <name val="Arial"/>
      <family val="2"/>
    </font>
    <font>
      <b/>
      <sz val="10"/>
      <name val="Arial"/>
      <family val="2"/>
    </font>
    <font>
      <vertAlign val="superscript"/>
      <sz val="10"/>
      <color indexed="8"/>
      <name val="Arial"/>
      <family val="2"/>
    </font>
    <font>
      <vertAlign val="superscript"/>
      <sz val="10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i/>
      <vertAlign val="superscript"/>
      <sz val="8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sz val="10"/>
      <name val="Calibri"/>
      <family val="2"/>
    </font>
    <font>
      <b/>
      <sz val="10"/>
      <color theme="0"/>
      <name val="Arial"/>
      <family val="2"/>
    </font>
    <font>
      <b/>
      <sz val="10"/>
      <color rgb="FFFFFF00"/>
      <name val="Arial"/>
      <family val="2"/>
    </font>
    <font>
      <b/>
      <i/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00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50021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3300"/>
        <bgColor indexed="64"/>
      </patternFill>
    </fill>
  </fills>
  <borders count="75"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rgb="FF00FFFF"/>
      </left>
      <right style="thin">
        <color rgb="FF00FFFF"/>
      </right>
      <top style="medium">
        <color rgb="FF00FFFF"/>
      </top>
      <bottom style="thin">
        <color rgb="FF00FFFF"/>
      </bottom>
      <diagonal/>
    </border>
    <border>
      <left style="medium">
        <color rgb="FF00FFFF"/>
      </left>
      <right style="thin">
        <color rgb="FF00FFFF"/>
      </right>
      <top style="thin">
        <color rgb="FF00FFFF"/>
      </top>
      <bottom style="thin">
        <color rgb="FF00FFFF"/>
      </bottom>
      <diagonal/>
    </border>
    <border>
      <left style="thin">
        <color rgb="FF00FFFF"/>
      </left>
      <right style="thin">
        <color rgb="FF00FFFF"/>
      </right>
      <top style="thin">
        <color rgb="FF00FFFF"/>
      </top>
      <bottom style="thin">
        <color rgb="FF00FFFF"/>
      </bottom>
      <diagonal/>
    </border>
    <border>
      <left style="thin">
        <color rgb="FF00FFFF"/>
      </left>
      <right style="medium">
        <color rgb="FF00FFFF"/>
      </right>
      <top style="thin">
        <color rgb="FF00FFFF"/>
      </top>
      <bottom style="thin">
        <color rgb="FF00FFFF"/>
      </bottom>
      <diagonal/>
    </border>
    <border>
      <left style="thin">
        <color rgb="FF00FFFF"/>
      </left>
      <right style="thin">
        <color rgb="FF00FFFF"/>
      </right>
      <top style="thin">
        <color rgb="FF00FFFF"/>
      </top>
      <bottom style="medium">
        <color rgb="FF00FFFF"/>
      </bottom>
      <diagonal/>
    </border>
    <border>
      <left style="medium">
        <color rgb="FF00FFFF"/>
      </left>
      <right style="thin">
        <color rgb="FF00FFFF"/>
      </right>
      <top/>
      <bottom style="thin">
        <color rgb="FF00FFFF"/>
      </bottom>
      <diagonal/>
    </border>
    <border>
      <left style="thin">
        <color rgb="FF00FFFF"/>
      </left>
      <right style="thin">
        <color rgb="FF00FFFF"/>
      </right>
      <top/>
      <bottom style="thin">
        <color rgb="FF00FFFF"/>
      </bottom>
      <diagonal/>
    </border>
    <border>
      <left style="thin">
        <color rgb="FF00FFFF"/>
      </left>
      <right style="medium">
        <color rgb="FF00FFFF"/>
      </right>
      <top/>
      <bottom style="thin">
        <color rgb="FF00FFFF"/>
      </bottom>
      <diagonal/>
    </border>
    <border>
      <left style="medium">
        <color rgb="FF00FFFF"/>
      </left>
      <right style="thin">
        <color rgb="FF00FFFF"/>
      </right>
      <top style="thin">
        <color rgb="FF00FFFF"/>
      </top>
      <bottom/>
      <diagonal/>
    </border>
    <border>
      <left style="thin">
        <color rgb="FF00FFFF"/>
      </left>
      <right style="thin">
        <color rgb="FF00FFFF"/>
      </right>
      <top style="thin">
        <color rgb="FF00FFFF"/>
      </top>
      <bottom/>
      <diagonal/>
    </border>
    <border>
      <left style="thin">
        <color rgb="FF00FFFF"/>
      </left>
      <right style="medium">
        <color rgb="FF00FFFF"/>
      </right>
      <top style="thin">
        <color rgb="FF00FFFF"/>
      </top>
      <bottom/>
      <diagonal/>
    </border>
    <border>
      <left style="thin">
        <color rgb="FF00FFFF"/>
      </left>
      <right style="thin">
        <color rgb="FF00FFFF"/>
      </right>
      <top style="medium">
        <color rgb="FF00FFFF"/>
      </top>
      <bottom style="medium">
        <color rgb="FF00FFFF"/>
      </bottom>
      <diagonal/>
    </border>
    <border>
      <left style="thin">
        <color rgb="FF00FFFF"/>
      </left>
      <right style="thin">
        <color rgb="FF00FFFF"/>
      </right>
      <top style="medium">
        <color rgb="FF00FFFF"/>
      </top>
      <bottom/>
      <diagonal/>
    </border>
    <border>
      <left style="thin">
        <color rgb="FF00FFFF"/>
      </left>
      <right style="thin">
        <color rgb="FF00FFFF"/>
      </right>
      <top/>
      <bottom/>
      <diagonal/>
    </border>
    <border>
      <left style="thin">
        <color rgb="FF00FFFF"/>
      </left>
      <right style="thin">
        <color rgb="FF00FFFF"/>
      </right>
      <top/>
      <bottom style="medium">
        <color rgb="FF00FFFF"/>
      </bottom>
      <diagonal/>
    </border>
    <border>
      <left style="medium">
        <color rgb="FF00FFFF"/>
      </left>
      <right style="thin">
        <color rgb="FF00FFFF"/>
      </right>
      <top style="medium">
        <color rgb="FF00FFFF"/>
      </top>
      <bottom style="medium">
        <color rgb="FF00FFFF"/>
      </bottom>
      <diagonal/>
    </border>
    <border>
      <left style="medium">
        <color rgb="FF00FFFF"/>
      </left>
      <right style="thin">
        <color rgb="FF00FFFF"/>
      </right>
      <top style="medium">
        <color rgb="FF00FFFF"/>
      </top>
      <bottom/>
      <diagonal/>
    </border>
    <border>
      <left style="medium">
        <color rgb="FF00FFFF"/>
      </left>
      <right style="thin">
        <color rgb="FF00FFFF"/>
      </right>
      <top/>
      <bottom style="medium">
        <color rgb="FF00FFFF"/>
      </bottom>
      <diagonal/>
    </border>
    <border>
      <left style="thin">
        <color rgb="FF00FFFF"/>
      </left>
      <right style="medium">
        <color rgb="FF00FFFF"/>
      </right>
      <top style="medium">
        <color rgb="FF00FFFF"/>
      </top>
      <bottom style="medium">
        <color rgb="FF00FFFF"/>
      </bottom>
      <diagonal/>
    </border>
    <border>
      <left style="thin">
        <color rgb="FF00FFFF"/>
      </left>
      <right style="medium">
        <color rgb="FF00FFFF"/>
      </right>
      <top style="medium">
        <color rgb="FF00FFFF"/>
      </top>
      <bottom/>
      <diagonal/>
    </border>
    <border>
      <left style="thin">
        <color rgb="FF00FFFF"/>
      </left>
      <right style="medium">
        <color rgb="FF00FFFF"/>
      </right>
      <top/>
      <bottom style="medium">
        <color rgb="FF00FFFF"/>
      </bottom>
      <diagonal/>
    </border>
    <border>
      <left style="thin">
        <color rgb="FF00FFFF"/>
      </left>
      <right/>
      <top style="thin">
        <color rgb="FF00FFFF"/>
      </top>
      <bottom style="medium">
        <color rgb="FF00FFFF"/>
      </bottom>
      <diagonal/>
    </border>
    <border>
      <left/>
      <right style="thin">
        <color rgb="FF00FFFF"/>
      </right>
      <top style="thin">
        <color rgb="FF00FFFF"/>
      </top>
      <bottom style="medium">
        <color rgb="FF00FFFF"/>
      </bottom>
      <diagonal/>
    </border>
  </borders>
  <cellStyleXfs count="1">
    <xf numFmtId="0" fontId="0" fillId="0" borderId="0" applyNumberFormat="0" applyFill="0" applyBorder="0" applyProtection="0"/>
  </cellStyleXfs>
  <cellXfs count="205">
    <xf numFmtId="0" fontId="0" fillId="0" borderId="0" xfId="0"/>
    <xf numFmtId="0" fontId="0" fillId="0" borderId="0" xfId="0" applyNumberFormat="1"/>
    <xf numFmtId="49" fontId="1" fillId="0" borderId="1" xfId="0" applyNumberFormat="1" applyFont="1" applyFill="1" applyBorder="1" applyAlignment="1">
      <alignment horizontal="center"/>
    </xf>
    <xf numFmtId="49" fontId="1" fillId="0" borderId="6" xfId="0" applyNumberFormat="1" applyFont="1" applyFill="1" applyBorder="1" applyAlignment="1">
      <alignment horizontal="right"/>
    </xf>
    <xf numFmtId="49" fontId="1" fillId="0" borderId="6" xfId="0" applyNumberFormat="1" applyFont="1" applyFill="1" applyBorder="1" applyAlignment="1">
      <alignment horizontal="left"/>
    </xf>
    <xf numFmtId="49" fontId="1" fillId="0" borderId="3" xfId="0" applyNumberFormat="1" applyFont="1" applyFill="1" applyBorder="1" applyAlignment="1">
      <alignment horizontal="center"/>
    </xf>
    <xf numFmtId="49" fontId="1" fillId="0" borderId="6" xfId="0" applyNumberFormat="1" applyFont="1" applyFill="1" applyBorder="1" applyAlignment="1">
      <alignment horizontal="center"/>
    </xf>
    <xf numFmtId="0" fontId="2" fillId="0" borderId="0" xfId="0" applyNumberFormat="1" applyFont="1" applyFill="1"/>
    <xf numFmtId="0" fontId="2" fillId="0" borderId="0" xfId="0" applyNumberFormat="1" applyFont="1" applyFill="1" applyAlignment="1">
      <alignment horizontal="center"/>
    </xf>
    <xf numFmtId="49" fontId="2" fillId="0" borderId="3" xfId="0" applyNumberFormat="1" applyFont="1" applyFill="1" applyBorder="1" applyAlignment="1">
      <alignment horizontal="left"/>
    </xf>
    <xf numFmtId="49" fontId="2" fillId="0" borderId="2" xfId="0" applyNumberFormat="1" applyFont="1" applyFill="1" applyBorder="1"/>
    <xf numFmtId="0" fontId="2" fillId="0" borderId="3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1" fontId="2" fillId="0" borderId="3" xfId="0" applyNumberFormat="1" applyFont="1" applyFill="1" applyBorder="1" applyAlignment="1">
      <alignment horizontal="center"/>
    </xf>
    <xf numFmtId="1" fontId="2" fillId="0" borderId="3" xfId="0" applyNumberFormat="1" applyFont="1" applyFill="1" applyBorder="1" applyAlignment="1">
      <alignment horizontal="right"/>
    </xf>
    <xf numFmtId="1" fontId="2" fillId="0" borderId="3" xfId="0" applyNumberFormat="1" applyFont="1" applyFill="1" applyBorder="1" applyAlignment="1">
      <alignment horizontal="left"/>
    </xf>
    <xf numFmtId="49" fontId="2" fillId="0" borderId="5" xfId="0" applyNumberFormat="1" applyFont="1" applyFill="1" applyBorder="1"/>
    <xf numFmtId="0" fontId="2" fillId="0" borderId="6" xfId="0" applyNumberFormat="1" applyFont="1" applyFill="1" applyBorder="1" applyAlignment="1">
      <alignment horizontal="center"/>
    </xf>
    <xf numFmtId="49" fontId="2" fillId="0" borderId="6" xfId="0" applyNumberFormat="1" applyFont="1" applyFill="1" applyBorder="1" applyAlignment="1">
      <alignment horizontal="center"/>
    </xf>
    <xf numFmtId="1" fontId="2" fillId="0" borderId="6" xfId="0" applyNumberFormat="1" applyFont="1" applyFill="1" applyBorder="1" applyAlignment="1">
      <alignment horizontal="center"/>
    </xf>
    <xf numFmtId="1" fontId="2" fillId="0" borderId="6" xfId="0" applyNumberFormat="1" applyFont="1" applyFill="1" applyBorder="1" applyAlignment="1">
      <alignment horizontal="right"/>
    </xf>
    <xf numFmtId="1" fontId="2" fillId="0" borderId="6" xfId="0" applyNumberFormat="1" applyFont="1" applyFill="1" applyBorder="1" applyAlignment="1">
      <alignment horizontal="left"/>
    </xf>
    <xf numFmtId="49" fontId="1" fillId="0" borderId="9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right"/>
    </xf>
    <xf numFmtId="166" fontId="2" fillId="0" borderId="3" xfId="0" applyNumberFormat="1" applyFont="1" applyFill="1" applyBorder="1" applyAlignment="1">
      <alignment horizontal="right"/>
    </xf>
    <xf numFmtId="166" fontId="2" fillId="0" borderId="6" xfId="0" applyNumberFormat="1" applyFont="1" applyFill="1" applyBorder="1" applyAlignment="1">
      <alignment horizontal="right"/>
    </xf>
    <xf numFmtId="166" fontId="4" fillId="0" borderId="3" xfId="0" applyNumberFormat="1" applyFont="1" applyFill="1" applyBorder="1" applyAlignment="1">
      <alignment horizontal="right"/>
    </xf>
    <xf numFmtId="166" fontId="4" fillId="0" borderId="6" xfId="0" applyNumberFormat="1" applyFont="1" applyFill="1" applyBorder="1" applyAlignment="1">
      <alignment horizontal="right"/>
    </xf>
    <xf numFmtId="166" fontId="6" fillId="0" borderId="3" xfId="0" applyNumberFormat="1" applyFont="1" applyFill="1" applyBorder="1" applyAlignment="1">
      <alignment horizontal="right"/>
    </xf>
    <xf numFmtId="166" fontId="6" fillId="0" borderId="6" xfId="0" applyNumberFormat="1" applyFont="1" applyFill="1" applyBorder="1" applyAlignment="1">
      <alignment horizontal="right"/>
    </xf>
    <xf numFmtId="166" fontId="9" fillId="0" borderId="4" xfId="0" applyNumberFormat="1" applyFont="1" applyFill="1" applyBorder="1" applyAlignment="1">
      <alignment horizontal="right"/>
    </xf>
    <xf numFmtId="166" fontId="9" fillId="0" borderId="7" xfId="0" applyNumberFormat="1" applyFont="1" applyFill="1" applyBorder="1" applyAlignment="1">
      <alignment horizontal="right"/>
    </xf>
    <xf numFmtId="16" fontId="1" fillId="0" borderId="3" xfId="0" quotePrefix="1" applyNumberFormat="1" applyFont="1" applyFill="1" applyBorder="1" applyAlignment="1">
      <alignment horizontal="center"/>
    </xf>
    <xf numFmtId="49" fontId="2" fillId="0" borderId="12" xfId="0" applyNumberFormat="1" applyFont="1" applyFill="1" applyBorder="1"/>
    <xf numFmtId="0" fontId="2" fillId="0" borderId="13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1" fontId="2" fillId="0" borderId="13" xfId="0" applyNumberFormat="1" applyFont="1" applyFill="1" applyBorder="1" applyAlignment="1">
      <alignment horizontal="center"/>
    </xf>
    <xf numFmtId="1" fontId="2" fillId="0" borderId="13" xfId="0" applyNumberFormat="1" applyFont="1" applyFill="1" applyBorder="1" applyAlignment="1">
      <alignment horizontal="right"/>
    </xf>
    <xf numFmtId="1" fontId="2" fillId="0" borderId="13" xfId="0" applyNumberFormat="1" applyFont="1" applyFill="1" applyBorder="1" applyAlignment="1">
      <alignment horizontal="left"/>
    </xf>
    <xf numFmtId="166" fontId="4" fillId="0" borderId="13" xfId="0" applyNumberFormat="1" applyFont="1" applyFill="1" applyBorder="1" applyAlignment="1">
      <alignment horizontal="right"/>
    </xf>
    <xf numFmtId="166" fontId="2" fillId="0" borderId="13" xfId="0" applyNumberFormat="1" applyFont="1" applyFill="1" applyBorder="1" applyAlignment="1">
      <alignment horizontal="right"/>
    </xf>
    <xf numFmtId="166" fontId="6" fillId="0" borderId="13" xfId="0" applyNumberFormat="1" applyFont="1" applyFill="1" applyBorder="1" applyAlignment="1">
      <alignment horizontal="right"/>
    </xf>
    <xf numFmtId="166" fontId="9" fillId="0" borderId="14" xfId="0" applyNumberFormat="1" applyFont="1" applyFill="1" applyBorder="1" applyAlignment="1">
      <alignment horizontal="right"/>
    </xf>
    <xf numFmtId="0" fontId="1" fillId="0" borderId="6" xfId="0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/>
    </xf>
    <xf numFmtId="49" fontId="5" fillId="0" borderId="6" xfId="0" applyNumberFormat="1" applyFont="1" applyFill="1" applyBorder="1" applyAlignment="1">
      <alignment horizontal="center"/>
    </xf>
    <xf numFmtId="49" fontId="8" fillId="0" borderId="7" xfId="0" applyNumberFormat="1" applyFont="1" applyFill="1" applyBorder="1" applyAlignment="1">
      <alignment horizontal="center"/>
    </xf>
    <xf numFmtId="0" fontId="1" fillId="0" borderId="15" xfId="0" applyFont="1" applyFill="1" applyBorder="1"/>
    <xf numFmtId="49" fontId="1" fillId="0" borderId="16" xfId="0" applyNumberFormat="1" applyFont="1" applyFill="1" applyBorder="1" applyAlignment="1">
      <alignment horizontal="center"/>
    </xf>
    <xf numFmtId="0" fontId="1" fillId="0" borderId="16" xfId="0" applyFont="1" applyFill="1" applyBorder="1"/>
    <xf numFmtId="49" fontId="1" fillId="0" borderId="16" xfId="0" applyNumberFormat="1" applyFont="1" applyFill="1" applyBorder="1"/>
    <xf numFmtId="1" fontId="1" fillId="0" borderId="16" xfId="0" applyNumberFormat="1" applyFont="1" applyFill="1" applyBorder="1" applyAlignment="1">
      <alignment horizontal="center"/>
    </xf>
    <xf numFmtId="0" fontId="1" fillId="0" borderId="17" xfId="0" applyFont="1" applyFill="1" applyBorder="1"/>
    <xf numFmtId="49" fontId="1" fillId="0" borderId="18" xfId="0" applyNumberFormat="1" applyFont="1" applyFill="1" applyBorder="1" applyAlignment="1">
      <alignment horizontal="center"/>
    </xf>
    <xf numFmtId="0" fontId="1" fillId="0" borderId="18" xfId="0" applyFont="1" applyFill="1" applyBorder="1"/>
    <xf numFmtId="49" fontId="1" fillId="0" borderId="18" xfId="0" applyNumberFormat="1" applyFont="1" applyFill="1" applyBorder="1"/>
    <xf numFmtId="1" fontId="1" fillId="0" borderId="18" xfId="0" applyNumberFormat="1" applyFont="1" applyFill="1" applyBorder="1" applyAlignment="1">
      <alignment horizontal="center"/>
    </xf>
    <xf numFmtId="49" fontId="1" fillId="0" borderId="19" xfId="0" applyNumberFormat="1" applyFont="1" applyFill="1" applyBorder="1"/>
    <xf numFmtId="49" fontId="1" fillId="0" borderId="20" xfId="0" applyNumberFormat="1" applyFont="1" applyFill="1" applyBorder="1" applyAlignment="1">
      <alignment horizontal="center"/>
    </xf>
    <xf numFmtId="165" fontId="1" fillId="0" borderId="21" xfId="0" applyNumberFormat="1" applyFont="1" applyFill="1" applyBorder="1" applyAlignment="1">
      <alignment horizontal="center"/>
    </xf>
    <xf numFmtId="49" fontId="3" fillId="0" borderId="13" xfId="0" applyNumberFormat="1" applyFont="1" applyFill="1" applyBorder="1" applyAlignment="1">
      <alignment horizontal="center"/>
    </xf>
    <xf numFmtId="49" fontId="1" fillId="0" borderId="13" xfId="0" applyNumberFormat="1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165" fontId="1" fillId="0" borderId="18" xfId="0" applyNumberFormat="1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165" fontId="5" fillId="0" borderId="18" xfId="0" applyNumberFormat="1" applyFont="1" applyFill="1" applyBorder="1" applyAlignment="1">
      <alignment horizontal="center"/>
    </xf>
    <xf numFmtId="49" fontId="5" fillId="0" borderId="13" xfId="0" applyNumberFormat="1" applyFont="1" applyFill="1" applyBorder="1" applyAlignment="1">
      <alignment horizontal="center"/>
    </xf>
    <xf numFmtId="49" fontId="1" fillId="0" borderId="24" xfId="0" applyNumberFormat="1" applyFont="1" applyFill="1" applyBorder="1" applyAlignment="1">
      <alignment horizontal="center"/>
    </xf>
    <xf numFmtId="0" fontId="2" fillId="0" borderId="8" xfId="0" applyFont="1" applyFill="1" applyBorder="1"/>
    <xf numFmtId="0" fontId="0" fillId="0" borderId="8" xfId="0" applyFill="1" applyBorder="1"/>
    <xf numFmtId="0" fontId="2" fillId="0" borderId="8" xfId="0" applyFont="1" applyFill="1" applyBorder="1" applyAlignment="1">
      <alignment vertical="center"/>
    </xf>
    <xf numFmtId="0" fontId="10" fillId="0" borderId="8" xfId="0" applyFont="1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10" fillId="0" borderId="25" xfId="0" applyFont="1" applyBorder="1"/>
    <xf numFmtId="0" fontId="0" fillId="0" borderId="25" xfId="0" applyBorder="1"/>
    <xf numFmtId="0" fontId="0" fillId="0" borderId="25" xfId="0" applyBorder="1" applyAlignment="1">
      <alignment horizontal="center"/>
    </xf>
    <xf numFmtId="0" fontId="13" fillId="0" borderId="26" xfId="0" applyFont="1" applyBorder="1"/>
    <xf numFmtId="0" fontId="13" fillId="0" borderId="27" xfId="0" applyFont="1" applyBorder="1" applyAlignment="1">
      <alignment horizontal="center"/>
    </xf>
    <xf numFmtId="0" fontId="13" fillId="0" borderId="27" xfId="0" applyFont="1" applyBorder="1"/>
    <xf numFmtId="0" fontId="13" fillId="0" borderId="29" xfId="0" applyFont="1" applyBorder="1"/>
    <xf numFmtId="0" fontId="13" fillId="0" borderId="30" xfId="0" applyFont="1" applyBorder="1" applyAlignment="1">
      <alignment horizontal="center"/>
    </xf>
    <xf numFmtId="0" fontId="13" fillId="0" borderId="32" xfId="0" applyFont="1" applyBorder="1"/>
    <xf numFmtId="0" fontId="13" fillId="0" borderId="33" xfId="0" applyFont="1" applyBorder="1" applyAlignment="1">
      <alignment horizontal="center"/>
    </xf>
    <xf numFmtId="0" fontId="13" fillId="0" borderId="33" xfId="0" applyFont="1" applyBorder="1" applyAlignment="1">
      <alignment horizontal="left"/>
    </xf>
    <xf numFmtId="0" fontId="13" fillId="0" borderId="33" xfId="0" applyFont="1" applyBorder="1"/>
    <xf numFmtId="0" fontId="13" fillId="0" borderId="34" xfId="0" applyFont="1" applyBorder="1" applyAlignment="1">
      <alignment horizontal="center"/>
    </xf>
    <xf numFmtId="0" fontId="13" fillId="0" borderId="35" xfId="0" applyFont="1" applyBorder="1"/>
    <xf numFmtId="0" fontId="13" fillId="0" borderId="36" xfId="0" applyFont="1" applyBorder="1" applyAlignment="1">
      <alignment horizontal="center"/>
    </xf>
    <xf numFmtId="0" fontId="13" fillId="0" borderId="37" xfId="0" applyFont="1" applyFill="1" applyBorder="1" applyAlignment="1">
      <alignment horizontal="center"/>
    </xf>
    <xf numFmtId="0" fontId="13" fillId="0" borderId="38" xfId="0" applyFont="1" applyFill="1" applyBorder="1"/>
    <xf numFmtId="166" fontId="16" fillId="0" borderId="1" xfId="0" applyNumberFormat="1" applyFont="1" applyFill="1" applyBorder="1"/>
    <xf numFmtId="166" fontId="13" fillId="0" borderId="1" xfId="0" applyNumberFormat="1" applyFont="1" applyFill="1" applyBorder="1"/>
    <xf numFmtId="166" fontId="13" fillId="0" borderId="1" xfId="0" applyNumberFormat="1" applyFont="1" applyFill="1" applyBorder="1" applyAlignment="1">
      <alignment horizontal="right"/>
    </xf>
    <xf numFmtId="1" fontId="13" fillId="0" borderId="39" xfId="0" applyNumberFormat="1" applyFont="1" applyFill="1" applyBorder="1" applyAlignment="1">
      <alignment horizontal="center"/>
    </xf>
    <xf numFmtId="0" fontId="14" fillId="0" borderId="2" xfId="0" applyFont="1" applyFill="1" applyBorder="1"/>
    <xf numFmtId="166" fontId="17" fillId="0" borderId="3" xfId="0" applyNumberFormat="1" applyFont="1" applyFill="1" applyBorder="1"/>
    <xf numFmtId="166" fontId="14" fillId="0" borderId="3" xfId="0" applyNumberFormat="1" applyFont="1" applyFill="1" applyBorder="1"/>
    <xf numFmtId="166" fontId="14" fillId="0" borderId="3" xfId="0" applyNumberFormat="1" applyFont="1" applyFill="1" applyBorder="1" applyAlignment="1">
      <alignment horizontal="right"/>
    </xf>
    <xf numFmtId="1" fontId="14" fillId="0" borderId="4" xfId="0" applyNumberFormat="1" applyFont="1" applyFill="1" applyBorder="1" applyAlignment="1">
      <alignment horizontal="center"/>
    </xf>
    <xf numFmtId="49" fontId="14" fillId="0" borderId="2" xfId="0" applyNumberFormat="1" applyFont="1" applyFill="1" applyBorder="1"/>
    <xf numFmtId="166" fontId="17" fillId="0" borderId="3" xfId="0" applyNumberFormat="1" applyFont="1" applyBorder="1"/>
    <xf numFmtId="0" fontId="17" fillId="0" borderId="3" xfId="0" applyFont="1" applyBorder="1"/>
    <xf numFmtId="0" fontId="14" fillId="0" borderId="5" xfId="0" applyFont="1" applyFill="1" applyBorder="1"/>
    <xf numFmtId="166" fontId="17" fillId="0" borderId="6" xfId="0" applyNumberFormat="1" applyFont="1" applyFill="1" applyBorder="1"/>
    <xf numFmtId="166" fontId="14" fillId="0" borderId="6" xfId="0" applyNumberFormat="1" applyFont="1" applyFill="1" applyBorder="1"/>
    <xf numFmtId="0" fontId="14" fillId="0" borderId="38" xfId="0" applyFont="1" applyFill="1" applyBorder="1"/>
    <xf numFmtId="166" fontId="14" fillId="0" borderId="1" xfId="0" applyNumberFormat="1" applyFont="1" applyFill="1" applyBorder="1"/>
    <xf numFmtId="166" fontId="14" fillId="0" borderId="1" xfId="0" applyNumberFormat="1" applyFont="1" applyFill="1" applyBorder="1" applyAlignment="1">
      <alignment horizontal="right"/>
    </xf>
    <xf numFmtId="0" fontId="14" fillId="0" borderId="39" xfId="0" applyFont="1" applyFill="1" applyBorder="1" applyAlignment="1">
      <alignment horizontal="center"/>
    </xf>
    <xf numFmtId="0" fontId="18" fillId="0" borderId="5" xfId="0" applyFont="1" applyFill="1" applyBorder="1"/>
    <xf numFmtId="166" fontId="18" fillId="0" borderId="6" xfId="0" applyNumberFormat="1" applyFont="1" applyFill="1" applyBorder="1"/>
    <xf numFmtId="0" fontId="14" fillId="0" borderId="7" xfId="0" applyFont="1" applyFill="1" applyBorder="1" applyAlignment="1">
      <alignment horizontal="center"/>
    </xf>
    <xf numFmtId="0" fontId="19" fillId="0" borderId="17" xfId="0" applyFont="1" applyFill="1" applyBorder="1"/>
    <xf numFmtId="166" fontId="13" fillId="0" borderId="18" xfId="0" applyNumberFormat="1" applyFont="1" applyFill="1" applyBorder="1"/>
    <xf numFmtId="166" fontId="13" fillId="0" borderId="18" xfId="0" applyNumberFormat="1" applyFont="1" applyFill="1" applyBorder="1" applyAlignment="1">
      <alignment horizontal="right"/>
    </xf>
    <xf numFmtId="0" fontId="13" fillId="0" borderId="41" xfId="0" applyFont="1" applyFill="1" applyBorder="1" applyAlignment="1">
      <alignment horizontal="center"/>
    </xf>
    <xf numFmtId="0" fontId="13" fillId="0" borderId="42" xfId="0" applyFont="1" applyFill="1" applyBorder="1"/>
    <xf numFmtId="166" fontId="13" fillId="0" borderId="21" xfId="0" applyNumberFormat="1" applyFont="1" applyFill="1" applyBorder="1"/>
    <xf numFmtId="166" fontId="13" fillId="0" borderId="21" xfId="0" applyNumberFormat="1" applyFont="1" applyFill="1" applyBorder="1" applyAlignment="1">
      <alignment horizontal="right"/>
    </xf>
    <xf numFmtId="0" fontId="13" fillId="0" borderId="45" xfId="0" applyFont="1" applyFill="1" applyBorder="1" applyAlignment="1">
      <alignment horizontal="center"/>
    </xf>
    <xf numFmtId="0" fontId="13" fillId="0" borderId="5" xfId="0" applyFont="1" applyFill="1" applyBorder="1"/>
    <xf numFmtId="166" fontId="13" fillId="0" borderId="6" xfId="0" applyNumberFormat="1" applyFont="1" applyFill="1" applyBorder="1"/>
    <xf numFmtId="0" fontId="13" fillId="0" borderId="7" xfId="0" applyFont="1" applyFill="1" applyBorder="1" applyAlignment="1">
      <alignment horizontal="center"/>
    </xf>
    <xf numFmtId="0" fontId="2" fillId="0" borderId="46" xfId="0" applyFont="1" applyFill="1" applyBorder="1"/>
    <xf numFmtId="0" fontId="14" fillId="0" borderId="0" xfId="0" applyFont="1"/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3" fillId="0" borderId="47" xfId="0" applyFont="1" applyBorder="1" applyAlignment="1">
      <alignment horizontal="center"/>
    </xf>
    <xf numFmtId="0" fontId="13" fillId="0" borderId="48" xfId="0" applyFont="1" applyBorder="1" applyAlignment="1">
      <alignment horizontal="center"/>
    </xf>
    <xf numFmtId="0" fontId="13" fillId="0" borderId="49" xfId="0" applyFont="1" applyFill="1" applyBorder="1" applyAlignment="1">
      <alignment horizontal="center"/>
    </xf>
    <xf numFmtId="0" fontId="14" fillId="0" borderId="44" xfId="0" applyFont="1" applyFill="1" applyBorder="1" applyAlignment="1">
      <alignment horizontal="center"/>
    </xf>
    <xf numFmtId="0" fontId="14" fillId="0" borderId="49" xfId="0" applyFont="1" applyFill="1" applyBorder="1" applyAlignment="1">
      <alignment horizontal="center"/>
    </xf>
    <xf numFmtId="0" fontId="18" fillId="0" borderId="50" xfId="0" applyFont="1" applyFill="1" applyBorder="1" applyAlignment="1">
      <alignment horizontal="center"/>
    </xf>
    <xf numFmtId="0" fontId="19" fillId="0" borderId="8" xfId="0" applyFont="1" applyFill="1" applyBorder="1" applyAlignment="1">
      <alignment horizontal="center"/>
    </xf>
    <xf numFmtId="0" fontId="13" fillId="0" borderId="51" xfId="0" applyFont="1" applyFill="1" applyBorder="1" applyAlignment="1">
      <alignment horizontal="center"/>
    </xf>
    <xf numFmtId="0" fontId="13" fillId="0" borderId="50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13" fillId="0" borderId="31" xfId="0" applyFont="1" applyBorder="1" applyAlignment="1">
      <alignment horizontal="center"/>
    </xf>
    <xf numFmtId="0" fontId="0" fillId="0" borderId="0" xfId="0" applyAlignment="1">
      <alignment vertical="center"/>
    </xf>
    <xf numFmtId="0" fontId="14" fillId="0" borderId="8" xfId="0" applyFont="1" applyBorder="1"/>
    <xf numFmtId="0" fontId="14" fillId="0" borderId="8" xfId="0" applyFont="1" applyBorder="1" applyAlignment="1">
      <alignment horizontal="center"/>
    </xf>
    <xf numFmtId="0" fontId="24" fillId="2" borderId="68" xfId="0" applyFont="1" applyFill="1" applyBorder="1" applyAlignment="1">
      <alignment vertical="center"/>
    </xf>
    <xf numFmtId="0" fontId="24" fillId="2" borderId="64" xfId="0" applyFont="1" applyFill="1" applyBorder="1" applyAlignment="1">
      <alignment vertical="center"/>
    </xf>
    <xf numFmtId="0" fontId="24" fillId="2" borderId="64" xfId="0" applyFont="1" applyFill="1" applyBorder="1" applyAlignment="1">
      <alignment horizontal="center" vertical="center"/>
    </xf>
    <xf numFmtId="0" fontId="24" fillId="2" borderId="71" xfId="0" applyFont="1" applyFill="1" applyBorder="1" applyAlignment="1">
      <alignment horizontal="center" vertical="center"/>
    </xf>
    <xf numFmtId="0" fontId="24" fillId="2" borderId="69" xfId="0" applyFont="1" applyFill="1" applyBorder="1" applyAlignment="1">
      <alignment vertical="center"/>
    </xf>
    <xf numFmtId="0" fontId="24" fillId="2" borderId="56" xfId="0" applyFont="1" applyFill="1" applyBorder="1" applyAlignment="1">
      <alignment horizontal="center" vertical="center"/>
    </xf>
    <xf numFmtId="0" fontId="24" fillId="2" borderId="65" xfId="0" applyFont="1" applyFill="1" applyBorder="1" applyAlignment="1">
      <alignment vertical="center"/>
    </xf>
    <xf numFmtId="0" fontId="24" fillId="2" borderId="66" xfId="0" applyFont="1" applyFill="1" applyBorder="1" applyAlignment="1">
      <alignment horizontal="center" vertical="center"/>
    </xf>
    <xf numFmtId="0" fontId="24" fillId="2" borderId="72" xfId="0" applyFont="1" applyFill="1" applyBorder="1" applyAlignment="1">
      <alignment horizontal="center" vertical="center"/>
    </xf>
    <xf numFmtId="0" fontId="25" fillId="3" borderId="57" xfId="0" applyFont="1" applyFill="1" applyBorder="1" applyAlignment="1">
      <alignment vertical="center"/>
    </xf>
    <xf numFmtId="166" fontId="25" fillId="3" borderId="58" xfId="0" applyNumberFormat="1" applyFont="1" applyFill="1" applyBorder="1" applyAlignment="1">
      <alignment vertical="center"/>
    </xf>
    <xf numFmtId="166" fontId="25" fillId="3" borderId="65" xfId="0" applyNumberFormat="1" applyFont="1" applyFill="1" applyBorder="1" applyAlignment="1">
      <alignment vertical="center"/>
    </xf>
    <xf numFmtId="166" fontId="25" fillId="3" borderId="58" xfId="0" applyNumberFormat="1" applyFont="1" applyFill="1" applyBorder="1" applyAlignment="1">
      <alignment horizontal="right" vertical="center"/>
    </xf>
    <xf numFmtId="1" fontId="25" fillId="3" borderId="59" xfId="0" applyNumberFormat="1" applyFont="1" applyFill="1" applyBorder="1" applyAlignment="1">
      <alignment horizontal="center" vertical="center"/>
    </xf>
    <xf numFmtId="166" fontId="24" fillId="2" borderId="66" xfId="0" applyNumberFormat="1" applyFont="1" applyFill="1" applyBorder="1" applyAlignment="1">
      <alignment vertical="center"/>
    </xf>
    <xf numFmtId="0" fontId="24" fillId="4" borderId="53" xfId="0" applyFont="1" applyFill="1" applyBorder="1" applyAlignment="1">
      <alignment vertical="center"/>
    </xf>
    <xf numFmtId="166" fontId="24" fillId="4" borderId="54" xfId="0" applyNumberFormat="1" applyFont="1" applyFill="1" applyBorder="1" applyAlignment="1">
      <alignment vertical="center"/>
    </xf>
    <xf numFmtId="166" fontId="24" fillId="4" borderId="65" xfId="0" applyNumberFormat="1" applyFont="1" applyFill="1" applyBorder="1" applyAlignment="1">
      <alignment vertical="center"/>
    </xf>
    <xf numFmtId="166" fontId="24" fillId="4" borderId="54" xfId="0" applyNumberFormat="1" applyFont="1" applyFill="1" applyBorder="1" applyAlignment="1">
      <alignment horizontal="right" vertical="center"/>
    </xf>
    <xf numFmtId="1" fontId="24" fillId="4" borderId="55" xfId="0" applyNumberFormat="1" applyFont="1" applyFill="1" applyBorder="1" applyAlignment="1">
      <alignment horizontal="center" vertical="center"/>
    </xf>
    <xf numFmtId="0" fontId="24" fillId="5" borderId="53" xfId="0" applyFont="1" applyFill="1" applyBorder="1" applyAlignment="1">
      <alignment vertical="center"/>
    </xf>
    <xf numFmtId="166" fontId="24" fillId="5" borderId="54" xfId="0" applyNumberFormat="1" applyFont="1" applyFill="1" applyBorder="1" applyAlignment="1">
      <alignment vertical="center"/>
    </xf>
    <xf numFmtId="166" fontId="24" fillId="5" borderId="65" xfId="0" applyNumberFormat="1" applyFont="1" applyFill="1" applyBorder="1" applyAlignment="1">
      <alignment vertical="center"/>
    </xf>
    <xf numFmtId="166" fontId="24" fillId="5" borderId="54" xfId="0" applyNumberFormat="1" applyFont="1" applyFill="1" applyBorder="1" applyAlignment="1">
      <alignment horizontal="right" vertical="center"/>
    </xf>
    <xf numFmtId="1" fontId="24" fillId="5" borderId="55" xfId="0" applyNumberFormat="1" applyFont="1" applyFill="1" applyBorder="1" applyAlignment="1">
      <alignment horizontal="center" vertical="center"/>
    </xf>
    <xf numFmtId="49" fontId="24" fillId="5" borderId="53" xfId="0" applyNumberFormat="1" applyFont="1" applyFill="1" applyBorder="1" applyAlignment="1">
      <alignment vertical="center"/>
    </xf>
    <xf numFmtId="0" fontId="24" fillId="5" borderId="54" xfId="0" applyFont="1" applyFill="1" applyBorder="1" applyAlignment="1">
      <alignment vertical="center"/>
    </xf>
    <xf numFmtId="0" fontId="24" fillId="5" borderId="65" xfId="0" applyFont="1" applyFill="1" applyBorder="1" applyAlignment="1">
      <alignment vertical="center"/>
    </xf>
    <xf numFmtId="0" fontId="24" fillId="6" borderId="53" xfId="0" applyFont="1" applyFill="1" applyBorder="1" applyAlignment="1">
      <alignment vertical="center"/>
    </xf>
    <xf numFmtId="166" fontId="24" fillId="6" borderId="54" xfId="0" applyNumberFormat="1" applyFont="1" applyFill="1" applyBorder="1" applyAlignment="1">
      <alignment vertical="center"/>
    </xf>
    <xf numFmtId="166" fontId="24" fillId="6" borderId="65" xfId="0" applyNumberFormat="1" applyFont="1" applyFill="1" applyBorder="1" applyAlignment="1">
      <alignment vertical="center"/>
    </xf>
    <xf numFmtId="166" fontId="24" fillId="6" borderId="54" xfId="0" applyNumberFormat="1" applyFont="1" applyFill="1" applyBorder="1" applyAlignment="1">
      <alignment horizontal="right" vertical="center"/>
    </xf>
    <xf numFmtId="1" fontId="24" fillId="6" borderId="55" xfId="0" applyNumberFormat="1" applyFont="1" applyFill="1" applyBorder="1" applyAlignment="1">
      <alignment horizontal="center" vertical="center"/>
    </xf>
    <xf numFmtId="49" fontId="24" fillId="6" borderId="53" xfId="0" applyNumberFormat="1" applyFont="1" applyFill="1" applyBorder="1" applyAlignment="1">
      <alignment vertical="center"/>
    </xf>
    <xf numFmtId="0" fontId="24" fillId="6" borderId="60" xfId="0" applyFont="1" applyFill="1" applyBorder="1" applyAlignment="1">
      <alignment vertical="center"/>
    </xf>
    <xf numFmtId="166" fontId="24" fillId="6" borderId="61" xfId="0" applyNumberFormat="1" applyFont="1" applyFill="1" applyBorder="1" applyAlignment="1">
      <alignment vertical="center"/>
    </xf>
    <xf numFmtId="166" fontId="24" fillId="6" borderId="61" xfId="0" applyNumberFormat="1" applyFont="1" applyFill="1" applyBorder="1" applyAlignment="1">
      <alignment horizontal="right" vertical="center"/>
    </xf>
    <xf numFmtId="1" fontId="24" fillId="6" borderId="62" xfId="0" applyNumberFormat="1" applyFont="1" applyFill="1" applyBorder="1" applyAlignment="1">
      <alignment horizontal="center" vertical="center"/>
    </xf>
    <xf numFmtId="0" fontId="26" fillId="2" borderId="67" xfId="0" applyFont="1" applyFill="1" applyBorder="1" applyAlignment="1">
      <alignment vertical="center"/>
    </xf>
    <xf numFmtId="166" fontId="26" fillId="2" borderId="63" xfId="0" applyNumberFormat="1" applyFont="1" applyFill="1" applyBorder="1" applyAlignment="1">
      <alignment vertical="center"/>
    </xf>
    <xf numFmtId="166" fontId="26" fillId="2" borderId="66" xfId="0" applyNumberFormat="1" applyFont="1" applyFill="1" applyBorder="1" applyAlignment="1">
      <alignment vertical="center"/>
    </xf>
    <xf numFmtId="0" fontId="24" fillId="2" borderId="70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164" fontId="1" fillId="0" borderId="11" xfId="0" applyNumberFormat="1" applyFont="1" applyFill="1" applyBorder="1" applyAlignment="1">
      <alignment horizontal="center"/>
    </xf>
    <xf numFmtId="164" fontId="1" fillId="0" borderId="10" xfId="0" applyNumberFormat="1" applyFont="1" applyFill="1" applyBorder="1" applyAlignment="1">
      <alignment horizontal="center"/>
    </xf>
    <xf numFmtId="164" fontId="1" fillId="0" borderId="22" xfId="0" applyNumberFormat="1" applyFont="1" applyFill="1" applyBorder="1" applyAlignment="1">
      <alignment horizontal="center"/>
    </xf>
    <xf numFmtId="164" fontId="1" fillId="0" borderId="23" xfId="0" applyNumberFormat="1" applyFont="1" applyFill="1" applyBorder="1" applyAlignment="1">
      <alignment horizontal="center"/>
    </xf>
    <xf numFmtId="165" fontId="1" fillId="0" borderId="3" xfId="0" applyNumberFormat="1" applyFont="1" applyFill="1" applyBorder="1" applyAlignment="1">
      <alignment horizontal="center"/>
    </xf>
    <xf numFmtId="49" fontId="1" fillId="0" borderId="3" xfId="0" applyNumberFormat="1" applyFont="1" applyFill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166" fontId="13" fillId="0" borderId="22" xfId="0" applyNumberFormat="1" applyFont="1" applyFill="1" applyBorder="1" applyAlignment="1">
      <alignment horizontal="center"/>
    </xf>
    <xf numFmtId="166" fontId="13" fillId="0" borderId="40" xfId="0" applyNumberFormat="1" applyFont="1" applyFill="1" applyBorder="1" applyAlignment="1">
      <alignment horizontal="center"/>
    </xf>
    <xf numFmtId="166" fontId="13" fillId="0" borderId="6" xfId="0" applyNumberFormat="1" applyFont="1" applyFill="1" applyBorder="1" applyAlignment="1">
      <alignment horizontal="center"/>
    </xf>
    <xf numFmtId="166" fontId="13" fillId="0" borderId="43" xfId="0" applyNumberFormat="1" applyFont="1" applyFill="1" applyBorder="1" applyAlignment="1">
      <alignment horizontal="center"/>
    </xf>
    <xf numFmtId="166" fontId="13" fillId="0" borderId="44" xfId="0" applyNumberFormat="1" applyFont="1" applyFill="1" applyBorder="1" applyAlignment="1">
      <alignment horizontal="center"/>
    </xf>
    <xf numFmtId="166" fontId="24" fillId="2" borderId="66" xfId="0" applyNumberFormat="1" applyFont="1" applyFill="1" applyBorder="1" applyAlignment="1">
      <alignment horizontal="center" vertical="center"/>
    </xf>
    <xf numFmtId="0" fontId="24" fillId="2" borderId="73" xfId="0" applyFont="1" applyFill="1" applyBorder="1" applyAlignment="1">
      <alignment horizontal="center" vertical="center"/>
    </xf>
    <xf numFmtId="0" fontId="24" fillId="2" borderId="74" xfId="0" applyFont="1" applyFill="1" applyBorder="1" applyAlignment="1">
      <alignment horizontal="center" vertical="center"/>
    </xf>
    <xf numFmtId="0" fontId="24" fillId="2" borderId="5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E88B1"/>
      <rgbColor rgb="FFEEF3F4"/>
      <rgbColor rgb="FF0000FF"/>
      <rgbColor rgb="FFB1DD8B"/>
      <rgbColor rgb="FFBDC0BF"/>
      <rgbColor rgb="FFDFEED4"/>
      <rgbColor rgb="FFC2D69B"/>
      <rgbColor rgb="FFAAAAAA"/>
      <rgbColor rgb="FFFFFFFF"/>
      <rgbColor rgb="FFF79646"/>
      <rgbColor rgb="FFB51A00"/>
      <rgbColor rgb="FFFFFF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3300"/>
      <color rgb="FF008000"/>
      <color rgb="FF33CC33"/>
      <color rgb="FFA50021"/>
      <color rgb="FF00FFFF"/>
      <color rgb="FF000066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11"/>
  <sheetViews>
    <sheetView showGridLines="0" tabSelected="1" workbookViewId="0">
      <selection activeCell="W14" sqref="W14"/>
    </sheetView>
  </sheetViews>
  <sheetFormatPr defaultColWidth="8.85546875" defaultRowHeight="13.15" customHeight="1" x14ac:dyDescent="0.2"/>
  <cols>
    <col min="1" max="1" width="16.28515625" style="7" customWidth="1"/>
    <col min="2" max="2" width="5.85546875" style="7" customWidth="1"/>
    <col min="3" max="4" width="5.42578125" style="7" customWidth="1"/>
    <col min="5" max="5" width="6.85546875" style="7" customWidth="1"/>
    <col min="6" max="6" width="7.7109375" style="8" customWidth="1"/>
    <col min="7" max="7" width="4.42578125" style="7" customWidth="1"/>
    <col min="8" max="8" width="4" style="7" customWidth="1"/>
    <col min="9" max="9" width="4.42578125" style="7" customWidth="1"/>
    <col min="10" max="10" width="4.140625" style="7" customWidth="1"/>
    <col min="11" max="11" width="4" style="7" customWidth="1"/>
    <col min="12" max="12" width="5.28515625" style="7" customWidth="1"/>
    <col min="13" max="13" width="4.140625" style="7" customWidth="1"/>
    <col min="14" max="14" width="5" style="7" customWidth="1"/>
    <col min="15" max="16" width="4.28515625" style="7" customWidth="1"/>
    <col min="17" max="17" width="7.5703125" style="8" customWidth="1"/>
    <col min="18" max="18" width="7.7109375" style="8" customWidth="1"/>
    <col min="19" max="19" width="6" style="8" customWidth="1"/>
    <col min="20" max="20" width="7" style="8" customWidth="1"/>
    <col min="21" max="21" width="8.85546875" style="7" customWidth="1"/>
    <col min="22" max="22" width="6.42578125" style="7" customWidth="1"/>
    <col min="23" max="16384" width="8.85546875" style="1"/>
  </cols>
  <sheetData>
    <row r="1" spans="1:22" ht="13.15" customHeight="1" x14ac:dyDescent="0.2">
      <c r="A1" s="68" t="s">
        <v>63</v>
      </c>
    </row>
    <row r="2" spans="1:22" ht="13.15" customHeight="1" x14ac:dyDescent="0.2">
      <c r="A2" s="69" t="s">
        <v>61</v>
      </c>
    </row>
    <row r="3" spans="1:22" ht="13.15" customHeight="1" x14ac:dyDescent="0.2">
      <c r="A3" s="69" t="s">
        <v>62</v>
      </c>
    </row>
    <row r="4" spans="1:22" ht="13.15" customHeight="1" x14ac:dyDescent="0.2">
      <c r="A4" s="68" t="s">
        <v>64</v>
      </c>
    </row>
    <row r="5" spans="1:22" ht="13.15" customHeight="1" x14ac:dyDescent="0.2">
      <c r="A5" s="68" t="s">
        <v>66</v>
      </c>
    </row>
    <row r="6" spans="1:22" ht="13.15" customHeight="1" x14ac:dyDescent="0.2">
      <c r="A6" s="68" t="s">
        <v>67</v>
      </c>
    </row>
    <row r="7" spans="1:22" ht="13.15" customHeight="1" x14ac:dyDescent="0.2">
      <c r="A7" s="68" t="s">
        <v>70</v>
      </c>
    </row>
    <row r="8" spans="1:22" ht="13.15" customHeight="1" x14ac:dyDescent="0.2">
      <c r="A8" s="68" t="s">
        <v>71</v>
      </c>
    </row>
    <row r="9" spans="1:22" ht="13.15" customHeight="1" x14ac:dyDescent="0.2">
      <c r="A9" s="68" t="s">
        <v>68</v>
      </c>
    </row>
    <row r="10" spans="1:22" ht="13.15" customHeight="1" x14ac:dyDescent="0.2">
      <c r="A10" s="68" t="s">
        <v>72</v>
      </c>
    </row>
    <row r="11" spans="1:22" ht="13.15" customHeight="1" x14ac:dyDescent="0.2">
      <c r="A11" s="68" t="s">
        <v>107</v>
      </c>
    </row>
    <row r="12" spans="1:22" ht="13.15" customHeight="1" x14ac:dyDescent="0.2">
      <c r="A12" s="68" t="s">
        <v>113</v>
      </c>
    </row>
    <row r="13" spans="1:22" ht="13.15" customHeight="1" x14ac:dyDescent="0.2">
      <c r="A13" s="68" t="s">
        <v>73</v>
      </c>
    </row>
    <row r="14" spans="1:22" ht="13.15" customHeight="1" x14ac:dyDescent="0.2">
      <c r="A14" s="68" t="s">
        <v>56</v>
      </c>
    </row>
    <row r="15" spans="1:22" ht="13.15" customHeight="1" thickBot="1" x14ac:dyDescent="0.25">
      <c r="A15" s="70" t="s">
        <v>69</v>
      </c>
    </row>
    <row r="16" spans="1:22" ht="13.15" customHeight="1" x14ac:dyDescent="0.2">
      <c r="A16" s="47"/>
      <c r="B16" s="48"/>
      <c r="C16" s="49"/>
      <c r="D16" s="50"/>
      <c r="E16" s="51"/>
      <c r="F16" s="2" t="s">
        <v>0</v>
      </c>
      <c r="G16" s="187" t="s">
        <v>1</v>
      </c>
      <c r="H16" s="187"/>
      <c r="I16" s="187"/>
      <c r="J16" s="187"/>
      <c r="K16" s="187"/>
      <c r="L16" s="187"/>
      <c r="M16" s="187"/>
      <c r="N16" s="187"/>
      <c r="O16" s="187"/>
      <c r="P16" s="187"/>
      <c r="Q16" s="187"/>
      <c r="R16" s="187"/>
      <c r="S16" s="62"/>
      <c r="T16" s="64"/>
      <c r="U16" s="188"/>
      <c r="V16" s="189"/>
    </row>
    <row r="17" spans="1:22" ht="13.15" customHeight="1" x14ac:dyDescent="0.2">
      <c r="A17" s="52"/>
      <c r="B17" s="53"/>
      <c r="C17" s="54"/>
      <c r="D17" s="55"/>
      <c r="E17" s="56"/>
      <c r="F17" s="32" t="s">
        <v>44</v>
      </c>
      <c r="G17" s="192">
        <v>45064</v>
      </c>
      <c r="H17" s="192"/>
      <c r="I17" s="192">
        <v>45076</v>
      </c>
      <c r="J17" s="192"/>
      <c r="K17" s="192">
        <v>45089</v>
      </c>
      <c r="L17" s="192"/>
      <c r="M17" s="192">
        <v>45097</v>
      </c>
      <c r="N17" s="192"/>
      <c r="O17" s="192">
        <v>45105</v>
      </c>
      <c r="P17" s="192"/>
      <c r="Q17" s="59"/>
      <c r="R17" s="59"/>
      <c r="S17" s="63" t="s">
        <v>53</v>
      </c>
      <c r="T17" s="65" t="s">
        <v>57</v>
      </c>
      <c r="U17" s="67"/>
      <c r="V17" s="22"/>
    </row>
    <row r="18" spans="1:22" ht="13.15" customHeight="1" x14ac:dyDescent="0.2">
      <c r="A18" s="52"/>
      <c r="B18" s="53" t="s">
        <v>3</v>
      </c>
      <c r="C18" s="54"/>
      <c r="D18" s="55"/>
      <c r="E18" s="56">
        <v>2023</v>
      </c>
      <c r="F18" s="5" t="s">
        <v>4</v>
      </c>
      <c r="G18" s="193" t="s">
        <v>45</v>
      </c>
      <c r="H18" s="193"/>
      <c r="I18" s="193" t="s">
        <v>46</v>
      </c>
      <c r="J18" s="193"/>
      <c r="K18" s="193" t="s">
        <v>47</v>
      </c>
      <c r="L18" s="193"/>
      <c r="M18" s="193" t="s">
        <v>48</v>
      </c>
      <c r="N18" s="193"/>
      <c r="O18" s="193" t="s">
        <v>49</v>
      </c>
      <c r="P18" s="193"/>
      <c r="Q18" s="53"/>
      <c r="R18" s="60" t="s">
        <v>51</v>
      </c>
      <c r="S18" s="61" t="s">
        <v>54</v>
      </c>
      <c r="T18" s="66" t="s">
        <v>58</v>
      </c>
      <c r="U18" s="190" t="s">
        <v>65</v>
      </c>
      <c r="V18" s="191"/>
    </row>
    <row r="19" spans="1:22" ht="13.15" customHeight="1" thickBot="1" x14ac:dyDescent="0.25">
      <c r="A19" s="57" t="s">
        <v>5</v>
      </c>
      <c r="B19" s="58" t="s">
        <v>6</v>
      </c>
      <c r="C19" s="58" t="s">
        <v>7</v>
      </c>
      <c r="D19" s="58" t="s">
        <v>8</v>
      </c>
      <c r="E19" s="58" t="s">
        <v>2</v>
      </c>
      <c r="F19" s="43" t="s">
        <v>10</v>
      </c>
      <c r="G19" s="3" t="s">
        <v>9</v>
      </c>
      <c r="H19" s="4" t="s">
        <v>10</v>
      </c>
      <c r="I19" s="3" t="s">
        <v>9</v>
      </c>
      <c r="J19" s="4" t="s">
        <v>10</v>
      </c>
      <c r="K19" s="3" t="s">
        <v>9</v>
      </c>
      <c r="L19" s="4" t="s">
        <v>10</v>
      </c>
      <c r="M19" s="3" t="s">
        <v>9</v>
      </c>
      <c r="N19" s="4" t="s">
        <v>10</v>
      </c>
      <c r="O19" s="3" t="s">
        <v>9</v>
      </c>
      <c r="P19" s="4" t="s">
        <v>10</v>
      </c>
      <c r="Q19" s="58" t="s">
        <v>50</v>
      </c>
      <c r="R19" s="44" t="s">
        <v>10</v>
      </c>
      <c r="S19" s="6" t="s">
        <v>55</v>
      </c>
      <c r="T19" s="45" t="s">
        <v>59</v>
      </c>
      <c r="U19" s="6" t="s">
        <v>11</v>
      </c>
      <c r="V19" s="46" t="s">
        <v>60</v>
      </c>
    </row>
    <row r="20" spans="1:22" ht="13.15" customHeight="1" x14ac:dyDescent="0.2">
      <c r="A20" s="33" t="s">
        <v>12</v>
      </c>
      <c r="B20" s="34">
        <v>1</v>
      </c>
      <c r="C20" s="35" t="s">
        <v>13</v>
      </c>
      <c r="D20" s="35" t="s">
        <v>14</v>
      </c>
      <c r="E20" s="36">
        <v>1</v>
      </c>
      <c r="F20" s="36">
        <v>100</v>
      </c>
      <c r="G20" s="37">
        <v>0</v>
      </c>
      <c r="H20" s="38">
        <v>0</v>
      </c>
      <c r="I20" s="37">
        <v>8</v>
      </c>
      <c r="J20" s="38">
        <v>2</v>
      </c>
      <c r="K20" s="37">
        <v>8</v>
      </c>
      <c r="L20" s="38">
        <v>40</v>
      </c>
      <c r="M20" s="37">
        <v>8</v>
      </c>
      <c r="N20" s="38">
        <v>95</v>
      </c>
      <c r="O20" s="37">
        <v>8</v>
      </c>
      <c r="P20" s="38">
        <v>100</v>
      </c>
      <c r="Q20" s="37">
        <v>1719</v>
      </c>
      <c r="R20" s="39">
        <v>97.404805077062548</v>
      </c>
      <c r="S20" s="40">
        <v>74.7</v>
      </c>
      <c r="T20" s="41">
        <v>55.66231195643789</v>
      </c>
      <c r="U20" s="37">
        <v>3065.6</v>
      </c>
      <c r="V20" s="42">
        <v>70.803670957594633</v>
      </c>
    </row>
    <row r="21" spans="1:22" ht="13.15" customHeight="1" x14ac:dyDescent="0.2">
      <c r="A21" s="10" t="s">
        <v>12</v>
      </c>
      <c r="B21" s="11">
        <v>1</v>
      </c>
      <c r="C21" s="12" t="s">
        <v>15</v>
      </c>
      <c r="D21" s="12" t="s">
        <v>14</v>
      </c>
      <c r="E21" s="13">
        <v>2</v>
      </c>
      <c r="F21" s="13">
        <v>98</v>
      </c>
      <c r="G21" s="14">
        <v>0</v>
      </c>
      <c r="H21" s="15">
        <v>0</v>
      </c>
      <c r="I21" s="14">
        <v>0</v>
      </c>
      <c r="J21" s="15">
        <v>0</v>
      </c>
      <c r="K21" s="14">
        <v>0</v>
      </c>
      <c r="L21" s="15">
        <v>0</v>
      </c>
      <c r="M21" s="14">
        <v>2</v>
      </c>
      <c r="N21" s="15">
        <v>1</v>
      </c>
      <c r="O21" s="14">
        <v>2</v>
      </c>
      <c r="P21" s="15">
        <v>5</v>
      </c>
      <c r="Q21" s="14">
        <v>29</v>
      </c>
      <c r="R21" s="26">
        <v>1.64324569356301</v>
      </c>
      <c r="S21" s="24">
        <v>75.149999999999991</v>
      </c>
      <c r="T21" s="28">
        <v>60.939296664095117</v>
      </c>
      <c r="U21" s="14">
        <v>4591.8</v>
      </c>
      <c r="V21" s="30">
        <v>98.254533077953425</v>
      </c>
    </row>
    <row r="22" spans="1:22" ht="12.2" customHeight="1" x14ac:dyDescent="0.2">
      <c r="A22" s="10" t="s">
        <v>16</v>
      </c>
      <c r="B22" s="11">
        <v>2</v>
      </c>
      <c r="C22" s="12" t="s">
        <v>15</v>
      </c>
      <c r="D22" s="12" t="s">
        <v>14</v>
      </c>
      <c r="E22" s="13">
        <v>3</v>
      </c>
      <c r="F22" s="13">
        <v>99</v>
      </c>
      <c r="G22" s="14">
        <v>0</v>
      </c>
      <c r="H22" s="15">
        <v>0</v>
      </c>
      <c r="I22" s="14">
        <v>0</v>
      </c>
      <c r="J22" s="15">
        <v>0</v>
      </c>
      <c r="K22" s="14">
        <v>0</v>
      </c>
      <c r="L22" s="15">
        <v>0</v>
      </c>
      <c r="M22" s="14">
        <v>2</v>
      </c>
      <c r="N22" s="15">
        <v>1</v>
      </c>
      <c r="O22" s="14">
        <v>2</v>
      </c>
      <c r="P22" s="15">
        <v>2</v>
      </c>
      <c r="Q22" s="14">
        <v>17</v>
      </c>
      <c r="R22" s="26">
        <v>0.96328195829555752</v>
      </c>
      <c r="S22" s="24">
        <v>73.350000000000009</v>
      </c>
      <c r="T22" s="28">
        <v>58.357242649385839</v>
      </c>
      <c r="U22" s="14">
        <v>6315.3</v>
      </c>
      <c r="V22" s="30">
        <v>143.11529173737108</v>
      </c>
    </row>
    <row r="23" spans="1:22" ht="12.2" customHeight="1" x14ac:dyDescent="0.2">
      <c r="A23" s="10" t="s">
        <v>16</v>
      </c>
      <c r="B23" s="11">
        <v>2</v>
      </c>
      <c r="C23" s="12" t="s">
        <v>13</v>
      </c>
      <c r="D23" s="12" t="s">
        <v>14</v>
      </c>
      <c r="E23" s="13">
        <v>4</v>
      </c>
      <c r="F23" s="13">
        <v>100</v>
      </c>
      <c r="G23" s="14">
        <v>0</v>
      </c>
      <c r="H23" s="15">
        <v>0</v>
      </c>
      <c r="I23" s="14">
        <v>8</v>
      </c>
      <c r="J23" s="15">
        <v>1</v>
      </c>
      <c r="K23" s="14">
        <v>8</v>
      </c>
      <c r="L23" s="15">
        <v>5</v>
      </c>
      <c r="M23" s="14">
        <v>8</v>
      </c>
      <c r="N23" s="15">
        <v>20</v>
      </c>
      <c r="O23" s="14">
        <v>8</v>
      </c>
      <c r="P23" s="15">
        <v>60</v>
      </c>
      <c r="Q23" s="14">
        <v>487</v>
      </c>
      <c r="R23" s="26">
        <v>27.595194922937438</v>
      </c>
      <c r="S23" s="24">
        <v>71.55</v>
      </c>
      <c r="T23" s="28">
        <v>57.595325071274893</v>
      </c>
      <c r="U23" s="14">
        <v>5802.2</v>
      </c>
      <c r="V23" s="30">
        <v>135.21284578098664</v>
      </c>
    </row>
    <row r="24" spans="1:22" ht="13.15" customHeight="1" x14ac:dyDescent="0.2">
      <c r="A24" s="10" t="s">
        <v>17</v>
      </c>
      <c r="B24" s="11">
        <v>3</v>
      </c>
      <c r="C24" s="12" t="s">
        <v>13</v>
      </c>
      <c r="D24" s="12" t="s">
        <v>14</v>
      </c>
      <c r="E24" s="13">
        <v>5</v>
      </c>
      <c r="F24" s="13">
        <v>100</v>
      </c>
      <c r="G24" s="14">
        <v>0</v>
      </c>
      <c r="H24" s="15">
        <v>0</v>
      </c>
      <c r="I24" s="14">
        <v>0</v>
      </c>
      <c r="J24" s="15">
        <v>0</v>
      </c>
      <c r="K24" s="14">
        <v>0</v>
      </c>
      <c r="L24" s="15">
        <v>0</v>
      </c>
      <c r="M24" s="14">
        <v>2</v>
      </c>
      <c r="N24" s="15">
        <v>2</v>
      </c>
      <c r="O24" s="14">
        <v>2</v>
      </c>
      <c r="P24" s="15">
        <v>5</v>
      </c>
      <c r="Q24" s="14">
        <v>38</v>
      </c>
      <c r="R24" s="26">
        <v>2.1532184950135989</v>
      </c>
      <c r="S24" s="24">
        <v>73.350000000000009</v>
      </c>
      <c r="T24" s="28">
        <v>61.263817114031255</v>
      </c>
      <c r="U24" s="14">
        <v>6761.7</v>
      </c>
      <c r="V24" s="30">
        <v>144.50200001130347</v>
      </c>
    </row>
    <row r="25" spans="1:22" ht="13.15" customHeight="1" x14ac:dyDescent="0.2">
      <c r="A25" s="10" t="s">
        <v>17</v>
      </c>
      <c r="B25" s="11">
        <v>3</v>
      </c>
      <c r="C25" s="12" t="s">
        <v>15</v>
      </c>
      <c r="D25" s="12" t="s">
        <v>14</v>
      </c>
      <c r="E25" s="13">
        <v>6</v>
      </c>
      <c r="F25" s="13">
        <v>100</v>
      </c>
      <c r="G25" s="14">
        <v>0</v>
      </c>
      <c r="H25" s="15">
        <v>0</v>
      </c>
      <c r="I25" s="14">
        <v>0</v>
      </c>
      <c r="J25" s="15">
        <v>0</v>
      </c>
      <c r="K25" s="14">
        <v>0</v>
      </c>
      <c r="L25" s="15">
        <v>0</v>
      </c>
      <c r="M25" s="14">
        <v>2</v>
      </c>
      <c r="N25" s="15">
        <v>2</v>
      </c>
      <c r="O25" s="14">
        <v>2</v>
      </c>
      <c r="P25" s="15">
        <v>2</v>
      </c>
      <c r="Q25" s="14">
        <v>26</v>
      </c>
      <c r="R25" s="26">
        <v>1.4732547597461467</v>
      </c>
      <c r="S25" s="24">
        <v>74.7</v>
      </c>
      <c r="T25" s="28">
        <v>61.36258420749008</v>
      </c>
      <c r="U25" s="14">
        <v>7485.5</v>
      </c>
      <c r="V25" s="30">
        <v>156.82622996007947</v>
      </c>
    </row>
    <row r="26" spans="1:22" ht="12.2" customHeight="1" x14ac:dyDescent="0.2">
      <c r="A26" s="10" t="s">
        <v>18</v>
      </c>
      <c r="B26" s="11">
        <v>4</v>
      </c>
      <c r="C26" s="12" t="s">
        <v>15</v>
      </c>
      <c r="D26" s="12" t="s">
        <v>14</v>
      </c>
      <c r="E26" s="13">
        <v>7</v>
      </c>
      <c r="F26" s="13">
        <v>100</v>
      </c>
      <c r="G26" s="14">
        <v>0</v>
      </c>
      <c r="H26" s="15">
        <v>0</v>
      </c>
      <c r="I26" s="14">
        <v>0</v>
      </c>
      <c r="J26" s="15">
        <v>0</v>
      </c>
      <c r="K26" s="14">
        <v>0</v>
      </c>
      <c r="L26" s="15">
        <v>0</v>
      </c>
      <c r="M26" s="14">
        <v>2</v>
      </c>
      <c r="N26" s="15">
        <v>1</v>
      </c>
      <c r="O26" s="14">
        <v>2</v>
      </c>
      <c r="P26" s="15">
        <v>2</v>
      </c>
      <c r="Q26" s="14">
        <v>17</v>
      </c>
      <c r="R26" s="26">
        <v>0.96328195829555752</v>
      </c>
      <c r="S26" s="24">
        <v>71.55</v>
      </c>
      <c r="T26" s="28">
        <v>61.334365037930418</v>
      </c>
      <c r="U26" s="14">
        <v>6646.9</v>
      </c>
      <c r="V26" s="30">
        <v>145.45470164488486</v>
      </c>
    </row>
    <row r="27" spans="1:22" ht="12.2" customHeight="1" x14ac:dyDescent="0.2">
      <c r="A27" s="10" t="s">
        <v>18</v>
      </c>
      <c r="B27" s="11">
        <v>4</v>
      </c>
      <c r="C27" s="12" t="s">
        <v>13</v>
      </c>
      <c r="D27" s="12" t="s">
        <v>14</v>
      </c>
      <c r="E27" s="13">
        <v>8</v>
      </c>
      <c r="F27" s="13">
        <v>90</v>
      </c>
      <c r="G27" s="14">
        <v>0</v>
      </c>
      <c r="H27" s="15">
        <v>0</v>
      </c>
      <c r="I27" s="14">
        <v>8</v>
      </c>
      <c r="J27" s="15">
        <v>1</v>
      </c>
      <c r="K27" s="14">
        <v>8</v>
      </c>
      <c r="L27" s="15">
        <v>15</v>
      </c>
      <c r="M27" s="14">
        <v>8</v>
      </c>
      <c r="N27" s="15">
        <v>65</v>
      </c>
      <c r="O27" s="14">
        <v>8</v>
      </c>
      <c r="P27" s="15">
        <v>100</v>
      </c>
      <c r="Q27" s="14">
        <v>1162</v>
      </c>
      <c r="R27" s="26">
        <v>65.843155031731641</v>
      </c>
      <c r="S27" s="24">
        <v>75.149999999999991</v>
      </c>
      <c r="T27" s="28">
        <v>58.709982268881639</v>
      </c>
      <c r="U27" s="14">
        <v>4392.5</v>
      </c>
      <c r="V27" s="30">
        <v>106.23080123498897</v>
      </c>
    </row>
    <row r="28" spans="1:22" ht="13.15" customHeight="1" x14ac:dyDescent="0.2">
      <c r="A28" s="10" t="s">
        <v>19</v>
      </c>
      <c r="B28" s="11">
        <v>5</v>
      </c>
      <c r="C28" s="12" t="s">
        <v>13</v>
      </c>
      <c r="D28" s="12" t="s">
        <v>14</v>
      </c>
      <c r="E28" s="13">
        <v>9</v>
      </c>
      <c r="F28" s="13">
        <v>98</v>
      </c>
      <c r="G28" s="14">
        <v>0</v>
      </c>
      <c r="H28" s="15">
        <v>0</v>
      </c>
      <c r="I28" s="14">
        <v>8</v>
      </c>
      <c r="J28" s="15">
        <v>1</v>
      </c>
      <c r="K28" s="14">
        <v>5</v>
      </c>
      <c r="L28" s="15">
        <v>1</v>
      </c>
      <c r="M28" s="14">
        <v>5</v>
      </c>
      <c r="N28" s="15">
        <v>1</v>
      </c>
      <c r="O28" s="14">
        <v>5</v>
      </c>
      <c r="P28" s="15">
        <v>2</v>
      </c>
      <c r="Q28" s="14">
        <v>40</v>
      </c>
      <c r="R28" s="26">
        <v>2.2665457842248409</v>
      </c>
      <c r="S28" s="24">
        <v>72</v>
      </c>
      <c r="T28" s="28">
        <v>60.798200816296792</v>
      </c>
      <c r="U28" s="14">
        <v>5835.9</v>
      </c>
      <c r="V28" s="30">
        <v>130.64135385240195</v>
      </c>
    </row>
    <row r="29" spans="1:22" ht="12" customHeight="1" x14ac:dyDescent="0.2">
      <c r="A29" s="10" t="s">
        <v>19</v>
      </c>
      <c r="B29" s="11">
        <v>5</v>
      </c>
      <c r="C29" s="12" t="s">
        <v>15</v>
      </c>
      <c r="D29" s="12" t="s">
        <v>14</v>
      </c>
      <c r="E29" s="13">
        <v>10</v>
      </c>
      <c r="F29" s="13">
        <v>95</v>
      </c>
      <c r="G29" s="14">
        <v>0</v>
      </c>
      <c r="H29" s="15">
        <v>0</v>
      </c>
      <c r="I29" s="14">
        <v>0</v>
      </c>
      <c r="J29" s="15">
        <v>0</v>
      </c>
      <c r="K29" s="14">
        <v>0</v>
      </c>
      <c r="L29" s="15">
        <v>0</v>
      </c>
      <c r="M29" s="14">
        <v>2</v>
      </c>
      <c r="N29" s="15">
        <v>1</v>
      </c>
      <c r="O29" s="14">
        <v>2</v>
      </c>
      <c r="P29" s="15">
        <v>2</v>
      </c>
      <c r="Q29" s="14">
        <v>17</v>
      </c>
      <c r="R29" s="26">
        <v>0.96328195829555752</v>
      </c>
      <c r="S29" s="24">
        <v>72.899999999999991</v>
      </c>
      <c r="T29" s="28">
        <v>61.404912961829581</v>
      </c>
      <c r="U29" s="14">
        <v>5273.8</v>
      </c>
      <c r="V29" s="30">
        <v>119.09445262632346</v>
      </c>
    </row>
    <row r="30" spans="1:22" ht="12.2" customHeight="1" x14ac:dyDescent="0.2">
      <c r="A30" s="10" t="s">
        <v>20</v>
      </c>
      <c r="B30" s="11">
        <v>6</v>
      </c>
      <c r="C30" s="12" t="s">
        <v>15</v>
      </c>
      <c r="D30" s="12" t="s">
        <v>14</v>
      </c>
      <c r="E30" s="13">
        <v>11</v>
      </c>
      <c r="F30" s="13">
        <v>100</v>
      </c>
      <c r="G30" s="14">
        <v>0</v>
      </c>
      <c r="H30" s="15">
        <v>0</v>
      </c>
      <c r="I30" s="14">
        <v>0</v>
      </c>
      <c r="J30" s="15">
        <v>0</v>
      </c>
      <c r="K30" s="14">
        <v>0</v>
      </c>
      <c r="L30" s="15">
        <v>0</v>
      </c>
      <c r="M30" s="14">
        <v>2</v>
      </c>
      <c r="N30" s="15">
        <v>1</v>
      </c>
      <c r="O30" s="14">
        <v>2</v>
      </c>
      <c r="P30" s="15">
        <v>2</v>
      </c>
      <c r="Q30" s="14">
        <v>17</v>
      </c>
      <c r="R30" s="26">
        <v>0.96328195829555752</v>
      </c>
      <c r="S30" s="24">
        <v>74.25</v>
      </c>
      <c r="T30" s="28">
        <v>63.140391889748933</v>
      </c>
      <c r="U30" s="14">
        <v>6263.2</v>
      </c>
      <c r="V30" s="30">
        <v>128.29646182495344</v>
      </c>
    </row>
    <row r="31" spans="1:22" ht="12.2" customHeight="1" x14ac:dyDescent="0.2">
      <c r="A31" s="10" t="s">
        <v>20</v>
      </c>
      <c r="B31" s="11">
        <v>6</v>
      </c>
      <c r="C31" s="12" t="s">
        <v>13</v>
      </c>
      <c r="D31" s="12" t="s">
        <v>14</v>
      </c>
      <c r="E31" s="13">
        <v>12</v>
      </c>
      <c r="F31" s="13">
        <v>100</v>
      </c>
      <c r="G31" s="14">
        <v>0</v>
      </c>
      <c r="H31" s="15">
        <v>0</v>
      </c>
      <c r="I31" s="14">
        <v>0</v>
      </c>
      <c r="J31" s="15">
        <v>0</v>
      </c>
      <c r="K31" s="14">
        <v>0</v>
      </c>
      <c r="L31" s="15">
        <v>0</v>
      </c>
      <c r="M31" s="14">
        <v>2</v>
      </c>
      <c r="N31" s="15">
        <v>1</v>
      </c>
      <c r="O31" s="14">
        <v>2</v>
      </c>
      <c r="P31" s="15">
        <v>2</v>
      </c>
      <c r="Q31" s="14">
        <v>17</v>
      </c>
      <c r="R31" s="26">
        <v>0.96328195829555752</v>
      </c>
      <c r="S31" s="24">
        <v>74.25</v>
      </c>
      <c r="T31" s="28">
        <v>61.926967598683369</v>
      </c>
      <c r="U31" s="14">
        <v>6190.5</v>
      </c>
      <c r="V31" s="30">
        <v>129.2919799498747</v>
      </c>
    </row>
    <row r="32" spans="1:22" ht="13.15" customHeight="1" x14ac:dyDescent="0.2">
      <c r="A32" s="10" t="s">
        <v>21</v>
      </c>
      <c r="B32" s="11">
        <v>7</v>
      </c>
      <c r="C32" s="12" t="s">
        <v>13</v>
      </c>
      <c r="D32" s="12" t="s">
        <v>14</v>
      </c>
      <c r="E32" s="13">
        <v>13</v>
      </c>
      <c r="F32" s="13">
        <v>98</v>
      </c>
      <c r="G32" s="14">
        <v>0</v>
      </c>
      <c r="H32" s="15">
        <v>0</v>
      </c>
      <c r="I32" s="14">
        <v>0</v>
      </c>
      <c r="J32" s="15">
        <v>0</v>
      </c>
      <c r="K32" s="14">
        <v>5</v>
      </c>
      <c r="L32" s="15">
        <v>3</v>
      </c>
      <c r="M32" s="14">
        <v>5</v>
      </c>
      <c r="N32" s="15">
        <v>5</v>
      </c>
      <c r="O32" s="14">
        <v>5</v>
      </c>
      <c r="P32" s="15">
        <v>10</v>
      </c>
      <c r="Q32" s="14">
        <v>118</v>
      </c>
      <c r="R32" s="26">
        <v>6.6863100634632815</v>
      </c>
      <c r="S32" s="24">
        <v>73.8</v>
      </c>
      <c r="T32" s="28">
        <v>59.373132753533753</v>
      </c>
      <c r="U32" s="14">
        <v>5348.1</v>
      </c>
      <c r="V32" s="30">
        <v>119.604975832376</v>
      </c>
    </row>
    <row r="33" spans="1:22" ht="13.15" customHeight="1" x14ac:dyDescent="0.2">
      <c r="A33" s="10" t="s">
        <v>21</v>
      </c>
      <c r="B33" s="11">
        <v>7</v>
      </c>
      <c r="C33" s="12" t="s">
        <v>15</v>
      </c>
      <c r="D33" s="12" t="s">
        <v>14</v>
      </c>
      <c r="E33" s="13">
        <v>14</v>
      </c>
      <c r="F33" s="13">
        <v>98</v>
      </c>
      <c r="G33" s="14">
        <v>0</v>
      </c>
      <c r="H33" s="15">
        <v>0</v>
      </c>
      <c r="I33" s="14">
        <v>0</v>
      </c>
      <c r="J33" s="15">
        <v>0</v>
      </c>
      <c r="K33" s="14">
        <v>0</v>
      </c>
      <c r="L33" s="15">
        <v>0</v>
      </c>
      <c r="M33" s="14">
        <v>2</v>
      </c>
      <c r="N33" s="15">
        <v>1</v>
      </c>
      <c r="O33" s="14">
        <v>2</v>
      </c>
      <c r="P33" s="15">
        <v>3</v>
      </c>
      <c r="Q33" s="14">
        <v>21</v>
      </c>
      <c r="R33" s="26">
        <v>1.1899365367180417</v>
      </c>
      <c r="S33" s="24">
        <v>74.7</v>
      </c>
      <c r="T33" s="28">
        <v>60.544228290259824</v>
      </c>
      <c r="U33" s="14">
        <v>5458.7</v>
      </c>
      <c r="V33" s="30">
        <v>118.27472093081755</v>
      </c>
    </row>
    <row r="34" spans="1:22" ht="12.2" customHeight="1" x14ac:dyDescent="0.2">
      <c r="A34" s="10" t="s">
        <v>22</v>
      </c>
      <c r="B34" s="11">
        <v>8</v>
      </c>
      <c r="C34" s="12" t="s">
        <v>15</v>
      </c>
      <c r="D34" s="12" t="s">
        <v>14</v>
      </c>
      <c r="E34" s="13">
        <v>15</v>
      </c>
      <c r="F34" s="13">
        <v>97</v>
      </c>
      <c r="G34" s="14">
        <v>0</v>
      </c>
      <c r="H34" s="15">
        <v>0</v>
      </c>
      <c r="I34" s="14">
        <v>0</v>
      </c>
      <c r="J34" s="15">
        <v>0</v>
      </c>
      <c r="K34" s="14">
        <v>0</v>
      </c>
      <c r="L34" s="15">
        <v>0</v>
      </c>
      <c r="M34" s="14">
        <v>2</v>
      </c>
      <c r="N34" s="15">
        <v>1</v>
      </c>
      <c r="O34" s="14">
        <v>2</v>
      </c>
      <c r="P34" s="15">
        <v>2</v>
      </c>
      <c r="Q34" s="14">
        <v>17</v>
      </c>
      <c r="R34" s="26">
        <v>0.96328195829555752</v>
      </c>
      <c r="S34" s="24">
        <v>73.8</v>
      </c>
      <c r="T34" s="28">
        <v>61.630666318306893</v>
      </c>
      <c r="U34" s="14">
        <v>5457.7</v>
      </c>
      <c r="V34" s="30">
        <v>118.79737131477609</v>
      </c>
    </row>
    <row r="35" spans="1:22" ht="12.2" customHeight="1" x14ac:dyDescent="0.2">
      <c r="A35" s="10" t="s">
        <v>22</v>
      </c>
      <c r="B35" s="11">
        <v>8</v>
      </c>
      <c r="C35" s="12" t="s">
        <v>13</v>
      </c>
      <c r="D35" s="12" t="s">
        <v>14</v>
      </c>
      <c r="E35" s="13">
        <v>16</v>
      </c>
      <c r="F35" s="13">
        <v>95</v>
      </c>
      <c r="G35" s="14">
        <v>0</v>
      </c>
      <c r="H35" s="15">
        <v>0</v>
      </c>
      <c r="I35" s="14">
        <v>0</v>
      </c>
      <c r="J35" s="15">
        <v>0</v>
      </c>
      <c r="K35" s="14">
        <v>0</v>
      </c>
      <c r="L35" s="15">
        <v>0</v>
      </c>
      <c r="M35" s="14">
        <v>2</v>
      </c>
      <c r="N35" s="15">
        <v>1</v>
      </c>
      <c r="O35" s="14">
        <v>2</v>
      </c>
      <c r="P35" s="15">
        <v>5</v>
      </c>
      <c r="Q35" s="14">
        <v>29</v>
      </c>
      <c r="R35" s="26">
        <v>1.64324569356301</v>
      </c>
      <c r="S35" s="24">
        <v>73.350000000000009</v>
      </c>
      <c r="T35" s="28">
        <v>60.967515833654787</v>
      </c>
      <c r="U35" s="14">
        <v>5541.1</v>
      </c>
      <c r="V35" s="30">
        <v>125.25523763506527</v>
      </c>
    </row>
    <row r="36" spans="1:22" ht="13.15" customHeight="1" x14ac:dyDescent="0.2">
      <c r="A36" s="10" t="s">
        <v>23</v>
      </c>
      <c r="B36" s="11">
        <v>9</v>
      </c>
      <c r="C36" s="12" t="s">
        <v>13</v>
      </c>
      <c r="D36" s="12" t="s">
        <v>14</v>
      </c>
      <c r="E36" s="13">
        <v>17</v>
      </c>
      <c r="F36" s="13">
        <v>99</v>
      </c>
      <c r="G36" s="14">
        <v>0</v>
      </c>
      <c r="H36" s="15">
        <v>0</v>
      </c>
      <c r="I36" s="14">
        <v>0</v>
      </c>
      <c r="J36" s="15">
        <v>0</v>
      </c>
      <c r="K36" s="14">
        <v>5</v>
      </c>
      <c r="L36" s="15">
        <v>2</v>
      </c>
      <c r="M36" s="14">
        <v>8</v>
      </c>
      <c r="N36" s="15">
        <v>8</v>
      </c>
      <c r="O36" s="14">
        <v>8</v>
      </c>
      <c r="P36" s="15">
        <v>60</v>
      </c>
      <c r="Q36" s="14">
        <v>334</v>
      </c>
      <c r="R36" s="26">
        <v>18.925657298277425</v>
      </c>
      <c r="S36" s="24">
        <v>75.149999999999991</v>
      </c>
      <c r="T36" s="28">
        <v>59.330803999194252</v>
      </c>
      <c r="U36" s="14">
        <v>5902.7</v>
      </c>
      <c r="V36" s="30">
        <v>128.4187471272279</v>
      </c>
    </row>
    <row r="37" spans="1:22" ht="13.15" customHeight="1" x14ac:dyDescent="0.2">
      <c r="A37" s="10" t="s">
        <v>23</v>
      </c>
      <c r="B37" s="11">
        <v>9</v>
      </c>
      <c r="C37" s="12" t="s">
        <v>15</v>
      </c>
      <c r="D37" s="12" t="s">
        <v>14</v>
      </c>
      <c r="E37" s="13">
        <v>18</v>
      </c>
      <c r="F37" s="13">
        <v>99</v>
      </c>
      <c r="G37" s="14">
        <v>0</v>
      </c>
      <c r="H37" s="15">
        <v>0</v>
      </c>
      <c r="I37" s="14">
        <v>2</v>
      </c>
      <c r="J37" s="15">
        <v>1</v>
      </c>
      <c r="K37" s="14">
        <v>2</v>
      </c>
      <c r="L37" s="15">
        <v>1</v>
      </c>
      <c r="M37" s="14">
        <v>2</v>
      </c>
      <c r="N37" s="15">
        <v>1</v>
      </c>
      <c r="O37" s="14">
        <v>2</v>
      </c>
      <c r="P37" s="15">
        <v>5</v>
      </c>
      <c r="Q37" s="14">
        <v>52</v>
      </c>
      <c r="R37" s="26">
        <v>2.9465095194922934</v>
      </c>
      <c r="S37" s="24">
        <v>72.899999999999991</v>
      </c>
      <c r="T37" s="28">
        <v>60.628885798938811</v>
      </c>
      <c r="U37" s="14">
        <v>6674.8</v>
      </c>
      <c r="V37" s="30">
        <v>146.49340641204043</v>
      </c>
    </row>
    <row r="38" spans="1:22" ht="12.2" customHeight="1" x14ac:dyDescent="0.2">
      <c r="A38" s="10" t="s">
        <v>24</v>
      </c>
      <c r="B38" s="11">
        <v>10</v>
      </c>
      <c r="C38" s="12" t="s">
        <v>15</v>
      </c>
      <c r="D38" s="12" t="s">
        <v>14</v>
      </c>
      <c r="E38" s="13">
        <v>19</v>
      </c>
      <c r="F38" s="13">
        <v>99</v>
      </c>
      <c r="G38" s="14">
        <v>0</v>
      </c>
      <c r="H38" s="15">
        <v>0</v>
      </c>
      <c r="I38" s="14">
        <v>2</v>
      </c>
      <c r="J38" s="15">
        <v>1</v>
      </c>
      <c r="K38" s="14">
        <v>2</v>
      </c>
      <c r="L38" s="15">
        <v>1</v>
      </c>
      <c r="M38" s="14">
        <v>2</v>
      </c>
      <c r="N38" s="15">
        <v>1</v>
      </c>
      <c r="O38" s="14">
        <v>2</v>
      </c>
      <c r="P38" s="15">
        <v>2</v>
      </c>
      <c r="Q38" s="14">
        <v>40</v>
      </c>
      <c r="R38" s="26">
        <v>2.2665457842248409</v>
      </c>
      <c r="S38" s="24">
        <v>73.8</v>
      </c>
      <c r="T38" s="28">
        <v>60.318474933782504</v>
      </c>
      <c r="U38" s="14">
        <v>6526.1</v>
      </c>
      <c r="V38" s="30">
        <v>142.21124740487173</v>
      </c>
    </row>
    <row r="39" spans="1:22" ht="12.2" customHeight="1" x14ac:dyDescent="0.2">
      <c r="A39" s="10" t="s">
        <v>24</v>
      </c>
      <c r="B39" s="11">
        <v>10</v>
      </c>
      <c r="C39" s="12" t="s">
        <v>13</v>
      </c>
      <c r="D39" s="12" t="s">
        <v>14</v>
      </c>
      <c r="E39" s="13">
        <v>20</v>
      </c>
      <c r="F39" s="13">
        <v>100</v>
      </c>
      <c r="G39" s="14">
        <v>0</v>
      </c>
      <c r="H39" s="15">
        <v>0</v>
      </c>
      <c r="I39" s="14">
        <v>0</v>
      </c>
      <c r="J39" s="15">
        <v>0</v>
      </c>
      <c r="K39" s="14">
        <v>0</v>
      </c>
      <c r="L39" s="15">
        <v>0</v>
      </c>
      <c r="M39" s="14">
        <v>2</v>
      </c>
      <c r="N39" s="15">
        <v>1</v>
      </c>
      <c r="O39" s="14">
        <v>5</v>
      </c>
      <c r="P39" s="15">
        <v>10</v>
      </c>
      <c r="Q39" s="14">
        <v>49</v>
      </c>
      <c r="R39" s="26">
        <v>2.7765185856754302</v>
      </c>
      <c r="S39" s="24">
        <v>73.350000000000009</v>
      </c>
      <c r="T39" s="28">
        <v>60.163269501204347</v>
      </c>
      <c r="U39" s="14">
        <v>6510.3</v>
      </c>
      <c r="V39" s="30">
        <v>141.67446606774939</v>
      </c>
    </row>
    <row r="40" spans="1:22" ht="13.15" customHeight="1" x14ac:dyDescent="0.2">
      <c r="A40" s="10" t="s">
        <v>25</v>
      </c>
      <c r="B40" s="11">
        <v>11</v>
      </c>
      <c r="C40" s="12" t="s">
        <v>13</v>
      </c>
      <c r="D40" s="12" t="s">
        <v>14</v>
      </c>
      <c r="E40" s="13">
        <v>21</v>
      </c>
      <c r="F40" s="13">
        <v>98</v>
      </c>
      <c r="G40" s="14">
        <v>0</v>
      </c>
      <c r="H40" s="15">
        <v>0</v>
      </c>
      <c r="I40" s="14">
        <v>8</v>
      </c>
      <c r="J40" s="15">
        <v>1</v>
      </c>
      <c r="K40" s="14">
        <v>5</v>
      </c>
      <c r="L40" s="15">
        <v>1</v>
      </c>
      <c r="M40" s="14">
        <v>5</v>
      </c>
      <c r="N40" s="15">
        <v>5</v>
      </c>
      <c r="O40" s="14">
        <v>8</v>
      </c>
      <c r="P40" s="15">
        <v>50</v>
      </c>
      <c r="Q40" s="14">
        <v>268</v>
      </c>
      <c r="R40" s="26">
        <v>15.185856754306434</v>
      </c>
      <c r="S40" s="24">
        <v>72.899999999999991</v>
      </c>
      <c r="T40" s="28">
        <v>57.087380019200943</v>
      </c>
      <c r="U40" s="14">
        <v>5481.4</v>
      </c>
      <c r="V40" s="30">
        <v>129.06839517630891</v>
      </c>
    </row>
    <row r="41" spans="1:22" ht="13.15" customHeight="1" x14ac:dyDescent="0.2">
      <c r="A41" s="10" t="s">
        <v>25</v>
      </c>
      <c r="B41" s="11">
        <v>11</v>
      </c>
      <c r="C41" s="12" t="s">
        <v>15</v>
      </c>
      <c r="D41" s="12" t="s">
        <v>14</v>
      </c>
      <c r="E41" s="13">
        <v>22</v>
      </c>
      <c r="F41" s="13">
        <v>100</v>
      </c>
      <c r="G41" s="14">
        <v>0</v>
      </c>
      <c r="H41" s="15">
        <v>0</v>
      </c>
      <c r="I41" s="14">
        <v>0</v>
      </c>
      <c r="J41" s="15">
        <v>0</v>
      </c>
      <c r="K41" s="14">
        <v>2</v>
      </c>
      <c r="L41" s="15">
        <v>1</v>
      </c>
      <c r="M41" s="14">
        <v>2</v>
      </c>
      <c r="N41" s="15">
        <v>2</v>
      </c>
      <c r="O41" s="14">
        <v>2</v>
      </c>
      <c r="P41" s="15">
        <v>2</v>
      </c>
      <c r="Q41" s="14">
        <v>37</v>
      </c>
      <c r="R41" s="26">
        <v>2.0965548504079781</v>
      </c>
      <c r="S41" s="24">
        <v>73.8</v>
      </c>
      <c r="T41" s="28">
        <v>58.187927632027844</v>
      </c>
      <c r="U41" s="14">
        <v>6207.3</v>
      </c>
      <c r="V41" s="30">
        <v>138.81474962148994</v>
      </c>
    </row>
    <row r="42" spans="1:22" ht="12.2" customHeight="1" x14ac:dyDescent="0.2">
      <c r="A42" s="10" t="s">
        <v>26</v>
      </c>
      <c r="B42" s="11">
        <v>12</v>
      </c>
      <c r="C42" s="12" t="s">
        <v>15</v>
      </c>
      <c r="D42" s="12" t="s">
        <v>14</v>
      </c>
      <c r="E42" s="13">
        <v>23</v>
      </c>
      <c r="F42" s="13">
        <v>99</v>
      </c>
      <c r="G42" s="14">
        <v>0</v>
      </c>
      <c r="H42" s="15">
        <v>0</v>
      </c>
      <c r="I42" s="14">
        <v>0</v>
      </c>
      <c r="J42" s="15">
        <v>0</v>
      </c>
      <c r="K42" s="14">
        <v>0</v>
      </c>
      <c r="L42" s="15">
        <v>0</v>
      </c>
      <c r="M42" s="14">
        <v>2</v>
      </c>
      <c r="N42" s="15">
        <v>1</v>
      </c>
      <c r="O42" s="14">
        <v>2</v>
      </c>
      <c r="P42" s="15">
        <v>1</v>
      </c>
      <c r="Q42" s="14">
        <v>13</v>
      </c>
      <c r="R42" s="26">
        <v>0.73662737987307336</v>
      </c>
      <c r="S42" s="24">
        <v>73.8</v>
      </c>
      <c r="T42" s="28">
        <v>61.912858013903538</v>
      </c>
      <c r="U42" s="14">
        <v>6090.5</v>
      </c>
      <c r="V42" s="30">
        <v>129.30123390226609</v>
      </c>
    </row>
    <row r="43" spans="1:22" ht="12.2" customHeight="1" x14ac:dyDescent="0.2">
      <c r="A43" s="10" t="s">
        <v>26</v>
      </c>
      <c r="B43" s="11">
        <v>12</v>
      </c>
      <c r="C43" s="12" t="s">
        <v>13</v>
      </c>
      <c r="D43" s="12" t="s">
        <v>14</v>
      </c>
      <c r="E43" s="13">
        <v>24</v>
      </c>
      <c r="F43" s="13">
        <v>100</v>
      </c>
      <c r="G43" s="14">
        <v>0</v>
      </c>
      <c r="H43" s="15">
        <v>0</v>
      </c>
      <c r="I43" s="14">
        <v>0</v>
      </c>
      <c r="J43" s="15">
        <v>0</v>
      </c>
      <c r="K43" s="14">
        <v>2</v>
      </c>
      <c r="L43" s="15">
        <v>1</v>
      </c>
      <c r="M43" s="14">
        <v>2</v>
      </c>
      <c r="N43" s="15">
        <v>1</v>
      </c>
      <c r="O43" s="14">
        <v>2</v>
      </c>
      <c r="P43" s="15">
        <v>1</v>
      </c>
      <c r="Q43" s="14">
        <v>24</v>
      </c>
      <c r="R43" s="26">
        <v>1.3599274705349047</v>
      </c>
      <c r="S43" s="24">
        <v>73.350000000000009</v>
      </c>
      <c r="T43" s="28">
        <v>61.489570470508575</v>
      </c>
      <c r="U43" s="14">
        <v>6581.1</v>
      </c>
      <c r="V43" s="30">
        <v>140.12610261925744</v>
      </c>
    </row>
    <row r="44" spans="1:22" ht="13.15" customHeight="1" x14ac:dyDescent="0.2">
      <c r="A44" s="10" t="s">
        <v>27</v>
      </c>
      <c r="B44" s="11">
        <v>13</v>
      </c>
      <c r="C44" s="12" t="s">
        <v>13</v>
      </c>
      <c r="D44" s="12" t="s">
        <v>14</v>
      </c>
      <c r="E44" s="13">
        <v>25</v>
      </c>
      <c r="F44" s="13">
        <v>99</v>
      </c>
      <c r="G44" s="14">
        <v>0</v>
      </c>
      <c r="H44" s="15">
        <v>0</v>
      </c>
      <c r="I44" s="14">
        <v>0</v>
      </c>
      <c r="J44" s="15">
        <v>0</v>
      </c>
      <c r="K44" s="14">
        <v>2</v>
      </c>
      <c r="L44" s="15">
        <v>1</v>
      </c>
      <c r="M44" s="14">
        <v>2</v>
      </c>
      <c r="N44" s="15">
        <v>2</v>
      </c>
      <c r="O44" s="14">
        <v>2</v>
      </c>
      <c r="P44" s="15">
        <v>2</v>
      </c>
      <c r="Q44" s="14">
        <v>37</v>
      </c>
      <c r="R44" s="26">
        <v>2.0965548504079781</v>
      </c>
      <c r="S44" s="24">
        <v>75.149999999999991</v>
      </c>
      <c r="T44" s="28">
        <v>61.503680055288406</v>
      </c>
      <c r="U44" s="14">
        <v>7063.7</v>
      </c>
      <c r="V44" s="30">
        <v>148.24808591885591</v>
      </c>
    </row>
    <row r="45" spans="1:22" ht="13.15" customHeight="1" x14ac:dyDescent="0.2">
      <c r="A45" s="10" t="s">
        <v>27</v>
      </c>
      <c r="B45" s="11">
        <v>13</v>
      </c>
      <c r="C45" s="12" t="s">
        <v>15</v>
      </c>
      <c r="D45" s="12" t="s">
        <v>14</v>
      </c>
      <c r="E45" s="13">
        <v>26</v>
      </c>
      <c r="F45" s="13">
        <v>99</v>
      </c>
      <c r="G45" s="14">
        <v>0</v>
      </c>
      <c r="H45" s="15">
        <v>0</v>
      </c>
      <c r="I45" s="14">
        <v>0</v>
      </c>
      <c r="J45" s="15">
        <v>0</v>
      </c>
      <c r="K45" s="14">
        <v>0</v>
      </c>
      <c r="L45" s="15">
        <v>0</v>
      </c>
      <c r="M45" s="14">
        <v>2</v>
      </c>
      <c r="N45" s="15">
        <v>1</v>
      </c>
      <c r="O45" s="14">
        <v>2</v>
      </c>
      <c r="P45" s="15">
        <v>1</v>
      </c>
      <c r="Q45" s="14">
        <v>13</v>
      </c>
      <c r="R45" s="26">
        <v>0.73662737987307336</v>
      </c>
      <c r="S45" s="24">
        <v>73.350000000000009</v>
      </c>
      <c r="T45" s="28">
        <v>61.630666318306893</v>
      </c>
      <c r="U45" s="14">
        <v>6832.2</v>
      </c>
      <c r="V45" s="30">
        <v>146.60558851509771</v>
      </c>
    </row>
    <row r="46" spans="1:22" ht="12.2" customHeight="1" x14ac:dyDescent="0.2">
      <c r="A46" s="10" t="s">
        <v>28</v>
      </c>
      <c r="B46" s="11">
        <v>14</v>
      </c>
      <c r="C46" s="12" t="s">
        <v>15</v>
      </c>
      <c r="D46" s="12" t="s">
        <v>14</v>
      </c>
      <c r="E46" s="13">
        <v>27</v>
      </c>
      <c r="F46" s="13">
        <v>90</v>
      </c>
      <c r="G46" s="14">
        <v>0</v>
      </c>
      <c r="H46" s="15">
        <v>0</v>
      </c>
      <c r="I46" s="14">
        <v>2</v>
      </c>
      <c r="J46" s="15">
        <v>1</v>
      </c>
      <c r="K46" s="14">
        <v>2</v>
      </c>
      <c r="L46" s="15">
        <v>1</v>
      </c>
      <c r="M46" s="14">
        <v>2</v>
      </c>
      <c r="N46" s="15">
        <v>2</v>
      </c>
      <c r="O46" s="14">
        <v>2</v>
      </c>
      <c r="P46" s="15">
        <v>2</v>
      </c>
      <c r="Q46" s="14">
        <v>49</v>
      </c>
      <c r="R46" s="26">
        <v>2.7765185856754302</v>
      </c>
      <c r="S46" s="24">
        <v>72.899999999999991</v>
      </c>
      <c r="T46" s="28">
        <v>61.898748429123707</v>
      </c>
      <c r="U46" s="14">
        <v>5860.6</v>
      </c>
      <c r="V46" s="30">
        <v>138.58374896775393</v>
      </c>
    </row>
    <row r="47" spans="1:22" ht="12.2" customHeight="1" x14ac:dyDescent="0.2">
      <c r="A47" s="10" t="s">
        <v>28</v>
      </c>
      <c r="B47" s="11">
        <v>14</v>
      </c>
      <c r="C47" s="12" t="s">
        <v>13</v>
      </c>
      <c r="D47" s="12" t="s">
        <v>14</v>
      </c>
      <c r="E47" s="13">
        <v>28</v>
      </c>
      <c r="F47" s="13">
        <v>100</v>
      </c>
      <c r="G47" s="14">
        <v>0</v>
      </c>
      <c r="H47" s="15">
        <v>0</v>
      </c>
      <c r="I47" s="14">
        <v>5</v>
      </c>
      <c r="J47" s="15">
        <v>1</v>
      </c>
      <c r="K47" s="14">
        <v>8</v>
      </c>
      <c r="L47" s="15">
        <v>3</v>
      </c>
      <c r="M47" s="14">
        <v>8</v>
      </c>
      <c r="N47" s="15">
        <v>10</v>
      </c>
      <c r="O47" s="14">
        <v>8</v>
      </c>
      <c r="P47" s="15">
        <v>50</v>
      </c>
      <c r="Q47" s="14">
        <v>335</v>
      </c>
      <c r="R47" s="26">
        <v>18.982320942883042</v>
      </c>
      <c r="S47" s="24">
        <v>72</v>
      </c>
      <c r="T47" s="28">
        <v>60.925187079315286</v>
      </c>
      <c r="U47" s="14">
        <v>5817.7</v>
      </c>
      <c r="V47" s="30">
        <v>127.36323601783232</v>
      </c>
    </row>
    <row r="48" spans="1:22" ht="12.2" customHeight="1" x14ac:dyDescent="0.2">
      <c r="A48" s="10" t="s">
        <v>29</v>
      </c>
      <c r="B48" s="11">
        <v>15</v>
      </c>
      <c r="C48" s="12" t="s">
        <v>13</v>
      </c>
      <c r="D48" s="12" t="s">
        <v>14</v>
      </c>
      <c r="E48" s="13">
        <v>29</v>
      </c>
      <c r="F48" s="13">
        <v>100</v>
      </c>
      <c r="G48" s="14">
        <v>0</v>
      </c>
      <c r="H48" s="15">
        <v>0</v>
      </c>
      <c r="I48" s="14">
        <v>5</v>
      </c>
      <c r="J48" s="15">
        <v>1</v>
      </c>
      <c r="K48" s="14">
        <v>5</v>
      </c>
      <c r="L48" s="15">
        <v>1</v>
      </c>
      <c r="M48" s="14">
        <v>8</v>
      </c>
      <c r="N48" s="15">
        <v>10</v>
      </c>
      <c r="O48" s="14">
        <v>8</v>
      </c>
      <c r="P48" s="15">
        <v>20</v>
      </c>
      <c r="Q48" s="14">
        <v>193</v>
      </c>
      <c r="R48" s="26">
        <v>10.936083408884858</v>
      </c>
      <c r="S48" s="24">
        <v>72.899999999999991</v>
      </c>
      <c r="T48" s="28">
        <v>58.244365971147175</v>
      </c>
      <c r="U48" s="14">
        <v>6274.4</v>
      </c>
      <c r="V48" s="30">
        <v>141.90996147956744</v>
      </c>
    </row>
    <row r="49" spans="1:22" ht="13.15" customHeight="1" x14ac:dyDescent="0.2">
      <c r="A49" s="10" t="s">
        <v>29</v>
      </c>
      <c r="B49" s="11">
        <v>15</v>
      </c>
      <c r="C49" s="12" t="s">
        <v>15</v>
      </c>
      <c r="D49" s="12" t="s">
        <v>14</v>
      </c>
      <c r="E49" s="13">
        <v>30</v>
      </c>
      <c r="F49" s="13">
        <v>100</v>
      </c>
      <c r="G49" s="14">
        <v>0</v>
      </c>
      <c r="H49" s="15">
        <v>0</v>
      </c>
      <c r="I49" s="14">
        <v>0</v>
      </c>
      <c r="J49" s="15">
        <v>0</v>
      </c>
      <c r="K49" s="14">
        <v>0</v>
      </c>
      <c r="L49" s="15">
        <v>0</v>
      </c>
      <c r="M49" s="14">
        <v>2</v>
      </c>
      <c r="N49" s="15">
        <v>1</v>
      </c>
      <c r="O49" s="14">
        <v>2</v>
      </c>
      <c r="P49" s="15">
        <v>1</v>
      </c>
      <c r="Q49" s="14">
        <v>13</v>
      </c>
      <c r="R49" s="26">
        <v>0.73662737987307336</v>
      </c>
      <c r="S49" s="24">
        <v>73.8</v>
      </c>
      <c r="T49" s="28">
        <v>58.075050953789194</v>
      </c>
      <c r="U49" s="14">
        <v>6588.8</v>
      </c>
      <c r="V49" s="30">
        <v>147.63267676408543</v>
      </c>
    </row>
    <row r="50" spans="1:22" ht="13.15" customHeight="1" x14ac:dyDescent="0.2">
      <c r="A50" s="10" t="s">
        <v>30</v>
      </c>
      <c r="B50" s="11">
        <v>16</v>
      </c>
      <c r="C50" s="12" t="s">
        <v>15</v>
      </c>
      <c r="D50" s="12" t="s">
        <v>14</v>
      </c>
      <c r="E50" s="13">
        <v>31</v>
      </c>
      <c r="F50" s="13">
        <v>100</v>
      </c>
      <c r="G50" s="14">
        <v>0</v>
      </c>
      <c r="H50" s="15">
        <v>0</v>
      </c>
      <c r="I50" s="14">
        <v>0</v>
      </c>
      <c r="J50" s="15">
        <v>0</v>
      </c>
      <c r="K50" s="14">
        <v>0</v>
      </c>
      <c r="L50" s="15">
        <v>0</v>
      </c>
      <c r="M50" s="14">
        <v>2</v>
      </c>
      <c r="N50" s="15">
        <v>1</v>
      </c>
      <c r="O50" s="14">
        <v>2</v>
      </c>
      <c r="P50" s="15">
        <v>1</v>
      </c>
      <c r="Q50" s="14">
        <v>13</v>
      </c>
      <c r="R50" s="26">
        <v>0.73662737987307336</v>
      </c>
      <c r="S50" s="24">
        <v>71.55</v>
      </c>
      <c r="T50" s="28">
        <v>57.891626351651375</v>
      </c>
      <c r="U50" s="14">
        <v>6434.9</v>
      </c>
      <c r="V50" s="30">
        <v>149.1895981924562</v>
      </c>
    </row>
    <row r="51" spans="1:22" ht="13.15" customHeight="1" x14ac:dyDescent="0.2">
      <c r="A51" s="10" t="s">
        <v>30</v>
      </c>
      <c r="B51" s="11">
        <v>16</v>
      </c>
      <c r="C51" s="12" t="s">
        <v>13</v>
      </c>
      <c r="D51" s="12" t="s">
        <v>14</v>
      </c>
      <c r="E51" s="13">
        <v>32</v>
      </c>
      <c r="F51" s="13">
        <v>99</v>
      </c>
      <c r="G51" s="14">
        <v>0</v>
      </c>
      <c r="H51" s="15">
        <v>0</v>
      </c>
      <c r="I51" s="14">
        <v>5</v>
      </c>
      <c r="J51" s="15">
        <v>1</v>
      </c>
      <c r="K51" s="14">
        <v>5</v>
      </c>
      <c r="L51" s="15">
        <v>5</v>
      </c>
      <c r="M51" s="14">
        <v>5</v>
      </c>
      <c r="N51" s="15">
        <v>5</v>
      </c>
      <c r="O51" s="14">
        <v>5</v>
      </c>
      <c r="P51" s="15">
        <v>10</v>
      </c>
      <c r="Q51" s="14">
        <v>152</v>
      </c>
      <c r="R51" s="26">
        <v>8.6128739800543954</v>
      </c>
      <c r="S51" s="24">
        <v>74.25</v>
      </c>
      <c r="T51" s="28">
        <v>58.851078116679965</v>
      </c>
      <c r="U51" s="14">
        <v>5916.5</v>
      </c>
      <c r="V51" s="30">
        <v>131.34118294751235</v>
      </c>
    </row>
    <row r="52" spans="1:22" ht="13.15" customHeight="1" x14ac:dyDescent="0.2">
      <c r="A52" s="10" t="s">
        <v>31</v>
      </c>
      <c r="B52" s="11">
        <v>17</v>
      </c>
      <c r="C52" s="12" t="s">
        <v>13</v>
      </c>
      <c r="D52" s="12" t="s">
        <v>14</v>
      </c>
      <c r="E52" s="13">
        <v>33</v>
      </c>
      <c r="F52" s="13">
        <v>99</v>
      </c>
      <c r="G52" s="14">
        <v>0</v>
      </c>
      <c r="H52" s="15">
        <v>0</v>
      </c>
      <c r="I52" s="14">
        <v>5</v>
      </c>
      <c r="J52" s="15">
        <v>1</v>
      </c>
      <c r="K52" s="14">
        <v>5</v>
      </c>
      <c r="L52" s="15">
        <v>5</v>
      </c>
      <c r="M52" s="14">
        <v>5</v>
      </c>
      <c r="N52" s="15">
        <v>5</v>
      </c>
      <c r="O52" s="14">
        <v>5</v>
      </c>
      <c r="P52" s="15">
        <v>20</v>
      </c>
      <c r="Q52" s="14">
        <v>192</v>
      </c>
      <c r="R52" s="26">
        <v>10.879419764279238</v>
      </c>
      <c r="S52" s="24">
        <v>72.45</v>
      </c>
      <c r="T52" s="28">
        <v>63.436693170125416</v>
      </c>
      <c r="U52" s="14">
        <v>6024.6</v>
      </c>
      <c r="V52" s="30">
        <v>127.15581552131914</v>
      </c>
    </row>
    <row r="53" spans="1:22" ht="13.15" customHeight="1" x14ac:dyDescent="0.2">
      <c r="A53" s="10" t="s">
        <v>31</v>
      </c>
      <c r="B53" s="11">
        <v>17</v>
      </c>
      <c r="C53" s="12" t="s">
        <v>15</v>
      </c>
      <c r="D53" s="12" t="s">
        <v>14</v>
      </c>
      <c r="E53" s="13">
        <v>34</v>
      </c>
      <c r="F53" s="13">
        <v>99</v>
      </c>
      <c r="G53" s="14">
        <v>0</v>
      </c>
      <c r="H53" s="15">
        <v>0</v>
      </c>
      <c r="I53" s="14">
        <v>0</v>
      </c>
      <c r="J53" s="15">
        <v>0</v>
      </c>
      <c r="K53" s="14">
        <v>0</v>
      </c>
      <c r="L53" s="15">
        <v>0</v>
      </c>
      <c r="M53" s="14">
        <v>2</v>
      </c>
      <c r="N53" s="15">
        <v>1</v>
      </c>
      <c r="O53" s="14">
        <v>2</v>
      </c>
      <c r="P53" s="15">
        <v>2</v>
      </c>
      <c r="Q53" s="14">
        <v>17</v>
      </c>
      <c r="R53" s="26">
        <v>0.96328195829555752</v>
      </c>
      <c r="S53" s="24">
        <v>73.8</v>
      </c>
      <c r="T53" s="28">
        <v>63.662446526602729</v>
      </c>
      <c r="U53" s="14">
        <v>5893.5</v>
      </c>
      <c r="V53" s="30">
        <v>121.68037446664361</v>
      </c>
    </row>
    <row r="54" spans="1:22" ht="13.15" customHeight="1" x14ac:dyDescent="0.2">
      <c r="A54" s="10" t="s">
        <v>32</v>
      </c>
      <c r="B54" s="11">
        <v>18</v>
      </c>
      <c r="C54" s="12" t="s">
        <v>15</v>
      </c>
      <c r="D54" s="12" t="s">
        <v>14</v>
      </c>
      <c r="E54" s="13">
        <v>35</v>
      </c>
      <c r="F54" s="13">
        <v>95</v>
      </c>
      <c r="G54" s="14">
        <v>0</v>
      </c>
      <c r="H54" s="15">
        <v>0</v>
      </c>
      <c r="I54" s="14">
        <v>0</v>
      </c>
      <c r="J54" s="15">
        <v>0</v>
      </c>
      <c r="K54" s="14">
        <v>0</v>
      </c>
      <c r="L54" s="15">
        <v>0</v>
      </c>
      <c r="M54" s="14">
        <v>2</v>
      </c>
      <c r="N54" s="15">
        <v>1</v>
      </c>
      <c r="O54" s="14">
        <v>2</v>
      </c>
      <c r="P54" s="15">
        <v>1</v>
      </c>
      <c r="Q54" s="14">
        <v>13</v>
      </c>
      <c r="R54" s="26">
        <v>0.73662737987307336</v>
      </c>
      <c r="S54" s="24">
        <v>73.8</v>
      </c>
      <c r="T54" s="28">
        <v>62.773542685473295</v>
      </c>
      <c r="U54" s="14">
        <v>5825.9</v>
      </c>
      <c r="V54" s="30">
        <v>127.12429283411974</v>
      </c>
    </row>
    <row r="55" spans="1:22" ht="13.15" customHeight="1" x14ac:dyDescent="0.2">
      <c r="A55" s="10" t="s">
        <v>32</v>
      </c>
      <c r="B55" s="11">
        <v>18</v>
      </c>
      <c r="C55" s="12" t="s">
        <v>13</v>
      </c>
      <c r="D55" s="12" t="s">
        <v>14</v>
      </c>
      <c r="E55" s="13">
        <v>36</v>
      </c>
      <c r="F55" s="13">
        <v>95</v>
      </c>
      <c r="G55" s="14">
        <v>0</v>
      </c>
      <c r="H55" s="15">
        <v>0</v>
      </c>
      <c r="I55" s="14">
        <v>2</v>
      </c>
      <c r="J55" s="15">
        <v>1</v>
      </c>
      <c r="K55" s="14">
        <v>3</v>
      </c>
      <c r="L55" s="15">
        <v>1</v>
      </c>
      <c r="M55" s="14">
        <v>3</v>
      </c>
      <c r="N55" s="15">
        <v>1</v>
      </c>
      <c r="O55" s="14">
        <v>3</v>
      </c>
      <c r="P55" s="15">
        <v>1</v>
      </c>
      <c r="Q55" s="14">
        <v>36</v>
      </c>
      <c r="R55" s="26">
        <v>2.0398912058023568</v>
      </c>
      <c r="S55" s="24">
        <v>74.25</v>
      </c>
      <c r="T55" s="28">
        <v>62.674775592014477</v>
      </c>
      <c r="U55" s="14">
        <v>5286.7</v>
      </c>
      <c r="V55" s="30">
        <v>114.84020158455573</v>
      </c>
    </row>
    <row r="56" spans="1:22" ht="13.15" customHeight="1" x14ac:dyDescent="0.2">
      <c r="A56" s="10" t="s">
        <v>33</v>
      </c>
      <c r="B56" s="11">
        <v>19</v>
      </c>
      <c r="C56" s="12" t="s">
        <v>13</v>
      </c>
      <c r="D56" s="12" t="s">
        <v>14</v>
      </c>
      <c r="E56" s="13">
        <v>37</v>
      </c>
      <c r="F56" s="13">
        <v>98</v>
      </c>
      <c r="G56" s="14">
        <v>0</v>
      </c>
      <c r="H56" s="15">
        <v>0</v>
      </c>
      <c r="I56" s="14">
        <v>0</v>
      </c>
      <c r="J56" s="15">
        <v>0</v>
      </c>
      <c r="K56" s="14">
        <v>0</v>
      </c>
      <c r="L56" s="15">
        <v>0</v>
      </c>
      <c r="M56" s="14">
        <v>5</v>
      </c>
      <c r="N56" s="9" t="s">
        <v>52</v>
      </c>
      <c r="O56" s="14">
        <v>5</v>
      </c>
      <c r="P56" s="15">
        <v>5</v>
      </c>
      <c r="Q56" s="14">
        <v>20.9</v>
      </c>
      <c r="R56" s="26">
        <v>1.1842701722574793</v>
      </c>
      <c r="S56" s="24">
        <v>72.899999999999991</v>
      </c>
      <c r="T56" s="28">
        <v>59.528338186111903</v>
      </c>
      <c r="U56" s="14">
        <v>6489.2</v>
      </c>
      <c r="V56" s="30">
        <v>146.53316401925304</v>
      </c>
    </row>
    <row r="57" spans="1:22" ht="13.15" customHeight="1" x14ac:dyDescent="0.2">
      <c r="A57" s="10" t="s">
        <v>33</v>
      </c>
      <c r="B57" s="11">
        <v>19</v>
      </c>
      <c r="C57" s="12" t="s">
        <v>15</v>
      </c>
      <c r="D57" s="12" t="s">
        <v>14</v>
      </c>
      <c r="E57" s="13">
        <v>38</v>
      </c>
      <c r="F57" s="13">
        <v>99</v>
      </c>
      <c r="G57" s="14">
        <v>0</v>
      </c>
      <c r="H57" s="15">
        <v>0</v>
      </c>
      <c r="I57" s="14">
        <v>0</v>
      </c>
      <c r="J57" s="15">
        <v>0</v>
      </c>
      <c r="K57" s="14">
        <v>0</v>
      </c>
      <c r="L57" s="15">
        <v>0</v>
      </c>
      <c r="M57" s="14">
        <v>2</v>
      </c>
      <c r="N57" s="15">
        <v>1</v>
      </c>
      <c r="O57" s="14">
        <v>2</v>
      </c>
      <c r="P57" s="15">
        <v>1</v>
      </c>
      <c r="Q57" s="14">
        <v>13</v>
      </c>
      <c r="R57" s="26">
        <v>0.73662737987307336</v>
      </c>
      <c r="S57" s="24">
        <v>73.350000000000009</v>
      </c>
      <c r="T57" s="28">
        <v>60.642995383718642</v>
      </c>
      <c r="U57" s="14">
        <v>6667</v>
      </c>
      <c r="V57" s="30">
        <v>145.39070026070681</v>
      </c>
    </row>
    <row r="58" spans="1:22" ht="13.15" customHeight="1" x14ac:dyDescent="0.2">
      <c r="A58" s="10" t="s">
        <v>34</v>
      </c>
      <c r="B58" s="11">
        <v>20</v>
      </c>
      <c r="C58" s="12" t="s">
        <v>15</v>
      </c>
      <c r="D58" s="12" t="s">
        <v>14</v>
      </c>
      <c r="E58" s="13">
        <v>39</v>
      </c>
      <c r="F58" s="13">
        <v>95</v>
      </c>
      <c r="G58" s="14">
        <v>0</v>
      </c>
      <c r="H58" s="15">
        <v>0</v>
      </c>
      <c r="I58" s="14">
        <v>0</v>
      </c>
      <c r="J58" s="15">
        <v>0</v>
      </c>
      <c r="K58" s="14">
        <v>0</v>
      </c>
      <c r="L58" s="15">
        <v>0</v>
      </c>
      <c r="M58" s="14">
        <v>2</v>
      </c>
      <c r="N58" s="15">
        <v>1</v>
      </c>
      <c r="O58" s="14">
        <v>2</v>
      </c>
      <c r="P58" s="15">
        <v>2</v>
      </c>
      <c r="Q58" s="14">
        <v>17</v>
      </c>
      <c r="R58" s="26">
        <v>0.96328195829555752</v>
      </c>
      <c r="S58" s="24">
        <v>74.25</v>
      </c>
      <c r="T58" s="28">
        <v>61.870529259564044</v>
      </c>
      <c r="U58" s="14">
        <v>6441.9</v>
      </c>
      <c r="V58" s="30">
        <v>141.75298565684446</v>
      </c>
    </row>
    <row r="59" spans="1:22" ht="13.15" customHeight="1" x14ac:dyDescent="0.2">
      <c r="A59" s="10" t="s">
        <v>34</v>
      </c>
      <c r="B59" s="11">
        <v>20</v>
      </c>
      <c r="C59" s="12" t="s">
        <v>13</v>
      </c>
      <c r="D59" s="12" t="s">
        <v>14</v>
      </c>
      <c r="E59" s="13">
        <v>40</v>
      </c>
      <c r="F59" s="13">
        <v>99</v>
      </c>
      <c r="G59" s="14">
        <v>0</v>
      </c>
      <c r="H59" s="15">
        <v>0</v>
      </c>
      <c r="I59" s="14">
        <v>0</v>
      </c>
      <c r="J59" s="15">
        <v>0</v>
      </c>
      <c r="K59" s="14">
        <v>2</v>
      </c>
      <c r="L59" s="15">
        <v>1</v>
      </c>
      <c r="M59" s="14">
        <v>2</v>
      </c>
      <c r="N59" s="15">
        <v>1</v>
      </c>
      <c r="O59" s="14">
        <v>2</v>
      </c>
      <c r="P59" s="15">
        <v>2</v>
      </c>
      <c r="Q59" s="14">
        <v>28</v>
      </c>
      <c r="R59" s="26">
        <v>1.5865820489573887</v>
      </c>
      <c r="S59" s="24">
        <v>73.350000000000009</v>
      </c>
      <c r="T59" s="28">
        <v>61.503680055288406</v>
      </c>
      <c r="U59" s="14">
        <v>6464.8</v>
      </c>
      <c r="V59" s="30">
        <v>139.00832461120251</v>
      </c>
    </row>
    <row r="60" spans="1:22" ht="13.15" customHeight="1" x14ac:dyDescent="0.2">
      <c r="A60" s="10" t="s">
        <v>35</v>
      </c>
      <c r="B60" s="11">
        <v>21</v>
      </c>
      <c r="C60" s="12" t="s">
        <v>13</v>
      </c>
      <c r="D60" s="12" t="s">
        <v>14</v>
      </c>
      <c r="E60" s="13">
        <v>41</v>
      </c>
      <c r="F60" s="13">
        <v>99</v>
      </c>
      <c r="G60" s="14">
        <v>0</v>
      </c>
      <c r="H60" s="15">
        <v>0</v>
      </c>
      <c r="I60" s="14">
        <v>0</v>
      </c>
      <c r="J60" s="15">
        <v>0</v>
      </c>
      <c r="K60" s="14">
        <v>2</v>
      </c>
      <c r="L60" s="15">
        <v>1</v>
      </c>
      <c r="M60" s="14">
        <v>2</v>
      </c>
      <c r="N60" s="15">
        <v>1</v>
      </c>
      <c r="O60" s="14">
        <v>2</v>
      </c>
      <c r="P60" s="15">
        <v>2</v>
      </c>
      <c r="Q60" s="14">
        <v>28</v>
      </c>
      <c r="R60" s="26">
        <v>1.5865820489573887</v>
      </c>
      <c r="S60" s="24">
        <v>75.149999999999991</v>
      </c>
      <c r="T60" s="28">
        <v>59.965735314286697</v>
      </c>
      <c r="U60" s="14">
        <v>7119.5</v>
      </c>
      <c r="V60" s="30">
        <v>153.25134045634223</v>
      </c>
    </row>
    <row r="61" spans="1:22" ht="13.15" customHeight="1" x14ac:dyDescent="0.2">
      <c r="A61" s="10" t="s">
        <v>35</v>
      </c>
      <c r="B61" s="11">
        <v>21</v>
      </c>
      <c r="C61" s="12" t="s">
        <v>15</v>
      </c>
      <c r="D61" s="12" t="s">
        <v>14</v>
      </c>
      <c r="E61" s="13">
        <v>42</v>
      </c>
      <c r="F61" s="13">
        <v>100</v>
      </c>
      <c r="G61" s="14">
        <v>0</v>
      </c>
      <c r="H61" s="15">
        <v>0</v>
      </c>
      <c r="I61" s="14">
        <v>0</v>
      </c>
      <c r="J61" s="15">
        <v>0</v>
      </c>
      <c r="K61" s="14">
        <v>0</v>
      </c>
      <c r="L61" s="15">
        <v>0</v>
      </c>
      <c r="M61" s="14">
        <v>2</v>
      </c>
      <c r="N61" s="15">
        <v>1</v>
      </c>
      <c r="O61" s="14">
        <v>2</v>
      </c>
      <c r="P61" s="15">
        <v>2</v>
      </c>
      <c r="Q61" s="14">
        <v>17</v>
      </c>
      <c r="R61" s="26">
        <v>0.96328195829555752</v>
      </c>
      <c r="S61" s="24">
        <v>72</v>
      </c>
      <c r="T61" s="28">
        <v>60.727652892397636</v>
      </c>
      <c r="U61" s="14">
        <v>7281.8</v>
      </c>
      <c r="V61" s="30">
        <v>159.93439968633825</v>
      </c>
    </row>
    <row r="62" spans="1:22" ht="13.15" customHeight="1" x14ac:dyDescent="0.2">
      <c r="A62" s="10" t="s">
        <v>36</v>
      </c>
      <c r="B62" s="11">
        <v>22</v>
      </c>
      <c r="C62" s="12" t="s">
        <v>15</v>
      </c>
      <c r="D62" s="12" t="s">
        <v>14</v>
      </c>
      <c r="E62" s="13">
        <v>43</v>
      </c>
      <c r="F62" s="13">
        <v>99</v>
      </c>
      <c r="G62" s="14">
        <v>0</v>
      </c>
      <c r="H62" s="15">
        <v>0</v>
      </c>
      <c r="I62" s="14">
        <v>0</v>
      </c>
      <c r="J62" s="15">
        <v>0</v>
      </c>
      <c r="K62" s="14">
        <v>0</v>
      </c>
      <c r="L62" s="15">
        <v>0</v>
      </c>
      <c r="M62" s="14">
        <v>2</v>
      </c>
      <c r="N62" s="15">
        <v>2</v>
      </c>
      <c r="O62" s="14">
        <v>2</v>
      </c>
      <c r="P62" s="15">
        <v>5</v>
      </c>
      <c r="Q62" s="14">
        <v>38</v>
      </c>
      <c r="R62" s="26">
        <v>2.1532184950135989</v>
      </c>
      <c r="S62" s="24">
        <v>74.25</v>
      </c>
      <c r="T62" s="28">
        <v>62.053953861701864</v>
      </c>
      <c r="U62" s="14">
        <v>5601</v>
      </c>
      <c r="V62" s="30">
        <v>117.91976150775605</v>
      </c>
    </row>
    <row r="63" spans="1:22" ht="13.15" customHeight="1" x14ac:dyDescent="0.2">
      <c r="A63" s="10" t="s">
        <v>36</v>
      </c>
      <c r="B63" s="11">
        <v>22</v>
      </c>
      <c r="C63" s="12" t="s">
        <v>13</v>
      </c>
      <c r="D63" s="12" t="s">
        <v>14</v>
      </c>
      <c r="E63" s="13">
        <v>44</v>
      </c>
      <c r="F63" s="13">
        <v>95</v>
      </c>
      <c r="G63" s="14">
        <v>0</v>
      </c>
      <c r="H63" s="15">
        <v>0</v>
      </c>
      <c r="I63" s="14">
        <v>8</v>
      </c>
      <c r="J63" s="9" t="s">
        <v>52</v>
      </c>
      <c r="K63" s="14">
        <v>8</v>
      </c>
      <c r="L63" s="15">
        <v>3</v>
      </c>
      <c r="M63" s="14">
        <v>8</v>
      </c>
      <c r="N63" s="15">
        <v>10</v>
      </c>
      <c r="O63" s="14">
        <v>8</v>
      </c>
      <c r="P63" s="15">
        <v>80</v>
      </c>
      <c r="Q63" s="14">
        <v>444.2</v>
      </c>
      <c r="R63" s="26">
        <v>25.169990933816859</v>
      </c>
      <c r="S63" s="24">
        <v>74.25</v>
      </c>
      <c r="T63" s="28">
        <v>61.263817114031255</v>
      </c>
      <c r="U63" s="14">
        <v>4803.8999999999996</v>
      </c>
      <c r="V63" s="30">
        <v>106.75592135566923</v>
      </c>
    </row>
    <row r="64" spans="1:22" ht="13.15" customHeight="1" x14ac:dyDescent="0.2">
      <c r="A64" s="10" t="s">
        <v>37</v>
      </c>
      <c r="B64" s="11">
        <v>23</v>
      </c>
      <c r="C64" s="12" t="s">
        <v>13</v>
      </c>
      <c r="D64" s="12" t="s">
        <v>14</v>
      </c>
      <c r="E64" s="13">
        <v>45</v>
      </c>
      <c r="F64" s="13">
        <v>97</v>
      </c>
      <c r="G64" s="14">
        <v>0</v>
      </c>
      <c r="H64" s="15">
        <v>0</v>
      </c>
      <c r="I64" s="14">
        <v>0</v>
      </c>
      <c r="J64" s="15">
        <v>0</v>
      </c>
      <c r="K64" s="14">
        <v>0</v>
      </c>
      <c r="L64" s="15">
        <v>0</v>
      </c>
      <c r="M64" s="14">
        <v>2</v>
      </c>
      <c r="N64" s="15">
        <v>1</v>
      </c>
      <c r="O64" s="14">
        <v>2</v>
      </c>
      <c r="P64" s="15">
        <v>1</v>
      </c>
      <c r="Q64" s="14">
        <v>13</v>
      </c>
      <c r="R64" s="26">
        <v>0.73662737987307336</v>
      </c>
      <c r="S64" s="24">
        <v>72.45</v>
      </c>
      <c r="T64" s="28">
        <v>60.417242027241329</v>
      </c>
      <c r="U64" s="14">
        <v>6167.7</v>
      </c>
      <c r="V64" s="30">
        <v>139.50004616282266</v>
      </c>
    </row>
    <row r="65" spans="1:22" ht="13.15" customHeight="1" x14ac:dyDescent="0.2">
      <c r="A65" s="10" t="s">
        <v>37</v>
      </c>
      <c r="B65" s="11">
        <v>23</v>
      </c>
      <c r="C65" s="12" t="s">
        <v>15</v>
      </c>
      <c r="D65" s="12" t="s">
        <v>14</v>
      </c>
      <c r="E65" s="13">
        <v>46</v>
      </c>
      <c r="F65" s="13">
        <v>97</v>
      </c>
      <c r="G65" s="14">
        <v>0</v>
      </c>
      <c r="H65" s="15">
        <v>0</v>
      </c>
      <c r="I65" s="14">
        <v>0</v>
      </c>
      <c r="J65" s="15">
        <v>0</v>
      </c>
      <c r="K65" s="14">
        <v>0</v>
      </c>
      <c r="L65" s="15">
        <v>0</v>
      </c>
      <c r="M65" s="14">
        <v>2</v>
      </c>
      <c r="N65" s="15">
        <v>1</v>
      </c>
      <c r="O65" s="14">
        <v>2</v>
      </c>
      <c r="P65" s="15">
        <v>1</v>
      </c>
      <c r="Q65" s="14">
        <v>13</v>
      </c>
      <c r="R65" s="26">
        <v>0.73662737987307336</v>
      </c>
      <c r="S65" s="24">
        <v>74.25</v>
      </c>
      <c r="T65" s="28">
        <v>60.868748740195954</v>
      </c>
      <c r="U65" s="14">
        <v>6576.4</v>
      </c>
      <c r="V65" s="30">
        <v>144.0614510098186</v>
      </c>
    </row>
    <row r="66" spans="1:22" ht="13.15" customHeight="1" x14ac:dyDescent="0.2">
      <c r="A66" s="10" t="s">
        <v>38</v>
      </c>
      <c r="B66" s="11">
        <v>24</v>
      </c>
      <c r="C66" s="12" t="s">
        <v>15</v>
      </c>
      <c r="D66" s="12" t="s">
        <v>14</v>
      </c>
      <c r="E66" s="13">
        <v>47</v>
      </c>
      <c r="F66" s="13">
        <v>98</v>
      </c>
      <c r="G66" s="14">
        <v>0</v>
      </c>
      <c r="H66" s="15">
        <v>0</v>
      </c>
      <c r="I66" s="14">
        <v>0</v>
      </c>
      <c r="J66" s="15">
        <v>0</v>
      </c>
      <c r="K66" s="14">
        <v>0</v>
      </c>
      <c r="L66" s="15">
        <v>0</v>
      </c>
      <c r="M66" s="14">
        <v>2</v>
      </c>
      <c r="N66" s="15">
        <v>1</v>
      </c>
      <c r="O66" s="14">
        <v>2</v>
      </c>
      <c r="P66" s="15">
        <v>1</v>
      </c>
      <c r="Q66" s="14">
        <v>13</v>
      </c>
      <c r="R66" s="26">
        <v>0.73662737987307336</v>
      </c>
      <c r="S66" s="24">
        <v>74.25</v>
      </c>
      <c r="T66" s="28">
        <v>59.415461507873246</v>
      </c>
      <c r="U66" s="14">
        <v>6533.3</v>
      </c>
      <c r="V66" s="30">
        <v>145.12182217935856</v>
      </c>
    </row>
    <row r="67" spans="1:22" ht="13.15" customHeight="1" x14ac:dyDescent="0.2">
      <c r="A67" s="10" t="s">
        <v>38</v>
      </c>
      <c r="B67" s="11">
        <v>24</v>
      </c>
      <c r="C67" s="12" t="s">
        <v>13</v>
      </c>
      <c r="D67" s="12" t="s">
        <v>14</v>
      </c>
      <c r="E67" s="13">
        <v>48</v>
      </c>
      <c r="F67" s="13">
        <v>100</v>
      </c>
      <c r="G67" s="14">
        <v>0</v>
      </c>
      <c r="H67" s="15">
        <v>0</v>
      </c>
      <c r="I67" s="14">
        <v>8</v>
      </c>
      <c r="J67" s="9" t="s">
        <v>52</v>
      </c>
      <c r="K67" s="14">
        <v>5</v>
      </c>
      <c r="L67" s="15">
        <v>1</v>
      </c>
      <c r="M67" s="14">
        <v>8</v>
      </c>
      <c r="N67" s="15">
        <v>3</v>
      </c>
      <c r="O67" s="14">
        <v>8</v>
      </c>
      <c r="P67" s="15">
        <v>30</v>
      </c>
      <c r="Q67" s="14">
        <v>159.19999999999999</v>
      </c>
      <c r="R67" s="26">
        <v>9.0208522212148665</v>
      </c>
      <c r="S67" s="24">
        <v>74.7</v>
      </c>
      <c r="T67" s="28">
        <v>58.413680988505163</v>
      </c>
      <c r="U67" s="14">
        <v>6497.1</v>
      </c>
      <c r="V67" s="30">
        <v>142.99027632268204</v>
      </c>
    </row>
    <row r="68" spans="1:22" ht="13.15" customHeight="1" x14ac:dyDescent="0.2">
      <c r="A68" s="10" t="s">
        <v>32</v>
      </c>
      <c r="B68" s="11">
        <v>18</v>
      </c>
      <c r="C68" s="12" t="s">
        <v>13</v>
      </c>
      <c r="D68" s="12" t="s">
        <v>39</v>
      </c>
      <c r="E68" s="13">
        <v>49</v>
      </c>
      <c r="F68" s="13">
        <v>95</v>
      </c>
      <c r="G68" s="14">
        <v>0</v>
      </c>
      <c r="H68" s="15">
        <v>0</v>
      </c>
      <c r="I68" s="14">
        <v>0</v>
      </c>
      <c r="J68" s="15">
        <v>0</v>
      </c>
      <c r="K68" s="14">
        <v>0</v>
      </c>
      <c r="L68" s="15">
        <v>0</v>
      </c>
      <c r="M68" s="14">
        <v>2</v>
      </c>
      <c r="N68" s="15">
        <v>2</v>
      </c>
      <c r="O68" s="14">
        <v>2</v>
      </c>
      <c r="P68" s="15">
        <v>2</v>
      </c>
      <c r="Q68" s="14">
        <v>26</v>
      </c>
      <c r="R68" s="26">
        <v>1.4732547597461467</v>
      </c>
      <c r="S68" s="24">
        <v>71.100000000000009</v>
      </c>
      <c r="T68" s="28">
        <v>61.9410771834632</v>
      </c>
      <c r="U68" s="14">
        <v>5458.4</v>
      </c>
      <c r="V68" s="30">
        <v>125.28974609182337</v>
      </c>
    </row>
    <row r="69" spans="1:22" ht="13.15" customHeight="1" x14ac:dyDescent="0.2">
      <c r="A69" s="10" t="s">
        <v>32</v>
      </c>
      <c r="B69" s="11">
        <v>18</v>
      </c>
      <c r="C69" s="12" t="s">
        <v>15</v>
      </c>
      <c r="D69" s="12" t="s">
        <v>39</v>
      </c>
      <c r="E69" s="13">
        <v>50</v>
      </c>
      <c r="F69" s="13">
        <v>95</v>
      </c>
      <c r="G69" s="14">
        <v>0</v>
      </c>
      <c r="H69" s="15">
        <v>0</v>
      </c>
      <c r="I69" s="14">
        <v>0</v>
      </c>
      <c r="J69" s="15">
        <v>0</v>
      </c>
      <c r="K69" s="14">
        <v>0</v>
      </c>
      <c r="L69" s="15">
        <v>0</v>
      </c>
      <c r="M69" s="14">
        <v>2</v>
      </c>
      <c r="N69" s="15">
        <v>1</v>
      </c>
      <c r="O69" s="14">
        <v>2</v>
      </c>
      <c r="P69" s="15">
        <v>1</v>
      </c>
      <c r="Q69" s="14">
        <v>13</v>
      </c>
      <c r="R69" s="26">
        <v>0.73662737987307336</v>
      </c>
      <c r="S69" s="24">
        <v>73.8</v>
      </c>
      <c r="T69" s="28">
        <v>62.632446837674976</v>
      </c>
      <c r="U69" s="14">
        <v>5863.3</v>
      </c>
      <c r="V69" s="30">
        <v>128.22860001255069</v>
      </c>
    </row>
    <row r="70" spans="1:22" ht="13.15" customHeight="1" x14ac:dyDescent="0.2">
      <c r="A70" s="10" t="s">
        <v>28</v>
      </c>
      <c r="B70" s="11">
        <v>14</v>
      </c>
      <c r="C70" s="12" t="s">
        <v>15</v>
      </c>
      <c r="D70" s="12" t="s">
        <v>39</v>
      </c>
      <c r="E70" s="13">
        <v>51</v>
      </c>
      <c r="F70" s="13">
        <v>98</v>
      </c>
      <c r="G70" s="14">
        <v>0</v>
      </c>
      <c r="H70" s="15">
        <v>0</v>
      </c>
      <c r="I70" s="14">
        <v>0</v>
      </c>
      <c r="J70" s="15">
        <v>0</v>
      </c>
      <c r="K70" s="14">
        <v>0</v>
      </c>
      <c r="L70" s="15">
        <v>0</v>
      </c>
      <c r="M70" s="14">
        <v>2</v>
      </c>
      <c r="N70" s="15">
        <v>1</v>
      </c>
      <c r="O70" s="14">
        <v>2</v>
      </c>
      <c r="P70" s="15">
        <v>1</v>
      </c>
      <c r="Q70" s="14">
        <v>13</v>
      </c>
      <c r="R70" s="26">
        <v>0.73662737987307336</v>
      </c>
      <c r="S70" s="24">
        <v>74.25</v>
      </c>
      <c r="T70" s="28">
        <v>61.983405937802701</v>
      </c>
      <c r="U70" s="14">
        <v>6429</v>
      </c>
      <c r="V70" s="30">
        <v>136.88869583799828</v>
      </c>
    </row>
    <row r="71" spans="1:22" ht="13.15" customHeight="1" x14ac:dyDescent="0.2">
      <c r="A71" s="10" t="s">
        <v>28</v>
      </c>
      <c r="B71" s="11">
        <v>14</v>
      </c>
      <c r="C71" s="12" t="s">
        <v>13</v>
      </c>
      <c r="D71" s="12" t="s">
        <v>39</v>
      </c>
      <c r="E71" s="13">
        <v>52</v>
      </c>
      <c r="F71" s="13">
        <v>98</v>
      </c>
      <c r="G71" s="14">
        <v>0</v>
      </c>
      <c r="H71" s="15">
        <v>0</v>
      </c>
      <c r="I71" s="14">
        <v>8</v>
      </c>
      <c r="J71" s="15">
        <v>1</v>
      </c>
      <c r="K71" s="14">
        <v>8</v>
      </c>
      <c r="L71" s="15">
        <v>3</v>
      </c>
      <c r="M71" s="14">
        <v>8</v>
      </c>
      <c r="N71" s="15">
        <v>5</v>
      </c>
      <c r="O71" s="14">
        <v>8</v>
      </c>
      <c r="P71" s="15">
        <v>60</v>
      </c>
      <c r="Q71" s="14">
        <v>330</v>
      </c>
      <c r="R71" s="26">
        <v>18.699002719854938</v>
      </c>
      <c r="S71" s="24">
        <v>73.350000000000009</v>
      </c>
      <c r="T71" s="28">
        <v>61.179159605352268</v>
      </c>
      <c r="U71" s="14">
        <v>5522.5</v>
      </c>
      <c r="V71" s="30">
        <v>120.59468133064013</v>
      </c>
    </row>
    <row r="72" spans="1:22" ht="13.15" customHeight="1" x14ac:dyDescent="0.2">
      <c r="A72" s="10" t="s">
        <v>17</v>
      </c>
      <c r="B72" s="11">
        <v>3</v>
      </c>
      <c r="C72" s="12" t="s">
        <v>13</v>
      </c>
      <c r="D72" s="12" t="s">
        <v>39</v>
      </c>
      <c r="E72" s="13">
        <v>53</v>
      </c>
      <c r="F72" s="13">
        <v>98</v>
      </c>
      <c r="G72" s="14">
        <v>0</v>
      </c>
      <c r="H72" s="15">
        <v>0</v>
      </c>
      <c r="I72" s="14">
        <v>0</v>
      </c>
      <c r="J72" s="15">
        <v>0</v>
      </c>
      <c r="K72" s="14">
        <v>0</v>
      </c>
      <c r="L72" s="15">
        <v>0</v>
      </c>
      <c r="M72" s="14">
        <v>2</v>
      </c>
      <c r="N72" s="15">
        <v>2</v>
      </c>
      <c r="O72" s="14">
        <v>2</v>
      </c>
      <c r="P72" s="15">
        <v>3</v>
      </c>
      <c r="Q72" s="14">
        <v>30</v>
      </c>
      <c r="R72" s="26">
        <v>1.6999093381686308</v>
      </c>
      <c r="S72" s="24">
        <v>75.600000000000009</v>
      </c>
      <c r="T72" s="28">
        <v>61.630666318306893</v>
      </c>
      <c r="U72" s="14">
        <v>6893.2</v>
      </c>
      <c r="V72" s="30">
        <v>144.97672188315408</v>
      </c>
    </row>
    <row r="73" spans="1:22" ht="13.15" customHeight="1" x14ac:dyDescent="0.2">
      <c r="A73" s="10" t="s">
        <v>17</v>
      </c>
      <c r="B73" s="11">
        <v>3</v>
      </c>
      <c r="C73" s="12" t="s">
        <v>15</v>
      </c>
      <c r="D73" s="12" t="s">
        <v>39</v>
      </c>
      <c r="E73" s="13">
        <v>54</v>
      </c>
      <c r="F73" s="13">
        <v>99</v>
      </c>
      <c r="G73" s="14">
        <v>0</v>
      </c>
      <c r="H73" s="15">
        <v>0</v>
      </c>
      <c r="I73" s="14">
        <v>0</v>
      </c>
      <c r="J73" s="15">
        <v>0</v>
      </c>
      <c r="K73" s="14">
        <v>0</v>
      </c>
      <c r="L73" s="15">
        <v>0</v>
      </c>
      <c r="M73" s="14">
        <v>2</v>
      </c>
      <c r="N73" s="15">
        <v>2</v>
      </c>
      <c r="O73" s="14">
        <v>2</v>
      </c>
      <c r="P73" s="15">
        <v>2</v>
      </c>
      <c r="Q73" s="14">
        <v>26</v>
      </c>
      <c r="R73" s="26">
        <v>1.4732547597461467</v>
      </c>
      <c r="S73" s="24">
        <v>74.7</v>
      </c>
      <c r="T73" s="28">
        <v>61.122721266232936</v>
      </c>
      <c r="U73" s="14">
        <v>7439.6</v>
      </c>
      <c r="V73" s="30">
        <v>158.05681946005009</v>
      </c>
    </row>
    <row r="74" spans="1:22" ht="13.15" customHeight="1" x14ac:dyDescent="0.2">
      <c r="A74" s="10" t="s">
        <v>26</v>
      </c>
      <c r="B74" s="11">
        <v>12</v>
      </c>
      <c r="C74" s="12" t="s">
        <v>15</v>
      </c>
      <c r="D74" s="12" t="s">
        <v>39</v>
      </c>
      <c r="E74" s="13">
        <v>55</v>
      </c>
      <c r="F74" s="13">
        <v>100</v>
      </c>
      <c r="G74" s="14">
        <v>0</v>
      </c>
      <c r="H74" s="15">
        <v>0</v>
      </c>
      <c r="I74" s="14">
        <v>0</v>
      </c>
      <c r="J74" s="15">
        <v>0</v>
      </c>
      <c r="K74" s="14">
        <v>0</v>
      </c>
      <c r="L74" s="15">
        <v>0</v>
      </c>
      <c r="M74" s="14">
        <v>2</v>
      </c>
      <c r="N74" s="15">
        <v>1</v>
      </c>
      <c r="O74" s="14">
        <v>2</v>
      </c>
      <c r="P74" s="15">
        <v>1</v>
      </c>
      <c r="Q74" s="14">
        <v>13</v>
      </c>
      <c r="R74" s="26">
        <v>0.73662737987307336</v>
      </c>
      <c r="S74" s="24">
        <v>72</v>
      </c>
      <c r="T74" s="28">
        <v>60.995735003214449</v>
      </c>
      <c r="U74" s="14">
        <v>6418.9</v>
      </c>
      <c r="V74" s="30">
        <v>140.36239662849871</v>
      </c>
    </row>
    <row r="75" spans="1:22" ht="13.15" customHeight="1" x14ac:dyDescent="0.2">
      <c r="A75" s="10" t="s">
        <v>26</v>
      </c>
      <c r="B75" s="11">
        <v>12</v>
      </c>
      <c r="C75" s="12" t="s">
        <v>13</v>
      </c>
      <c r="D75" s="12" t="s">
        <v>39</v>
      </c>
      <c r="E75" s="13">
        <v>56</v>
      </c>
      <c r="F75" s="13">
        <v>99</v>
      </c>
      <c r="G75" s="14">
        <v>0</v>
      </c>
      <c r="H75" s="15">
        <v>0</v>
      </c>
      <c r="I75" s="14">
        <v>0</v>
      </c>
      <c r="J75" s="15">
        <v>0</v>
      </c>
      <c r="K75" s="14">
        <v>0</v>
      </c>
      <c r="L75" s="15">
        <v>0</v>
      </c>
      <c r="M75" s="14">
        <v>2</v>
      </c>
      <c r="N75" s="15">
        <v>1</v>
      </c>
      <c r="O75" s="14">
        <v>2</v>
      </c>
      <c r="P75" s="15">
        <v>2</v>
      </c>
      <c r="Q75" s="14">
        <v>17</v>
      </c>
      <c r="R75" s="26">
        <v>0.96328195829555752</v>
      </c>
      <c r="S75" s="24">
        <v>75.149999999999991</v>
      </c>
      <c r="T75" s="28">
        <v>60.332584518562342</v>
      </c>
      <c r="U75" s="14">
        <v>6770.7</v>
      </c>
      <c r="V75" s="30">
        <v>144.85703522795384</v>
      </c>
    </row>
    <row r="76" spans="1:22" ht="13.15" customHeight="1" x14ac:dyDescent="0.2">
      <c r="A76" s="10" t="s">
        <v>36</v>
      </c>
      <c r="B76" s="11">
        <v>22</v>
      </c>
      <c r="C76" s="12" t="s">
        <v>13</v>
      </c>
      <c r="D76" s="12" t="s">
        <v>39</v>
      </c>
      <c r="E76" s="13">
        <v>57</v>
      </c>
      <c r="F76" s="13">
        <v>95</v>
      </c>
      <c r="G76" s="14">
        <v>8</v>
      </c>
      <c r="H76" s="9" t="s">
        <v>52</v>
      </c>
      <c r="I76" s="14">
        <v>8</v>
      </c>
      <c r="J76" s="15">
        <v>2</v>
      </c>
      <c r="K76" s="14">
        <v>8</v>
      </c>
      <c r="L76" s="15">
        <v>5</v>
      </c>
      <c r="M76" s="14">
        <v>8</v>
      </c>
      <c r="N76" s="15">
        <v>10</v>
      </c>
      <c r="O76" s="14">
        <v>8</v>
      </c>
      <c r="P76" s="15">
        <v>95</v>
      </c>
      <c r="Q76" s="14">
        <v>549.6</v>
      </c>
      <c r="R76" s="26">
        <v>31.142339075249321</v>
      </c>
      <c r="S76" s="24">
        <v>73.8</v>
      </c>
      <c r="T76" s="28">
        <v>60.868748740195954</v>
      </c>
      <c r="U76" s="14">
        <v>4538.2</v>
      </c>
      <c r="V76" s="30">
        <v>102.12484742335164</v>
      </c>
    </row>
    <row r="77" spans="1:22" ht="13.15" customHeight="1" x14ac:dyDescent="0.2">
      <c r="A77" s="10" t="s">
        <v>36</v>
      </c>
      <c r="B77" s="11">
        <v>22</v>
      </c>
      <c r="C77" s="12" t="s">
        <v>15</v>
      </c>
      <c r="D77" s="12" t="s">
        <v>39</v>
      </c>
      <c r="E77" s="13">
        <v>58</v>
      </c>
      <c r="F77" s="13">
        <v>98</v>
      </c>
      <c r="G77" s="14">
        <v>0</v>
      </c>
      <c r="H77" s="15">
        <v>0</v>
      </c>
      <c r="I77" s="14">
        <v>0</v>
      </c>
      <c r="J77" s="15">
        <v>0</v>
      </c>
      <c r="K77" s="14">
        <v>0</v>
      </c>
      <c r="L77" s="15">
        <v>0</v>
      </c>
      <c r="M77" s="14">
        <v>2</v>
      </c>
      <c r="N77" s="15">
        <v>3</v>
      </c>
      <c r="O77" s="14">
        <v>2</v>
      </c>
      <c r="P77" s="15">
        <v>5</v>
      </c>
      <c r="Q77" s="14">
        <v>47</v>
      </c>
      <c r="R77" s="26">
        <v>2.6631912964641886</v>
      </c>
      <c r="S77" s="24">
        <v>74.25</v>
      </c>
      <c r="T77" s="28">
        <v>61.419022546609412</v>
      </c>
      <c r="U77" s="14">
        <v>5117.3</v>
      </c>
      <c r="V77" s="30">
        <v>109.96071987260329</v>
      </c>
    </row>
    <row r="78" spans="1:22" ht="13.15" customHeight="1" x14ac:dyDescent="0.2">
      <c r="A78" s="10" t="s">
        <v>38</v>
      </c>
      <c r="B78" s="11">
        <v>24</v>
      </c>
      <c r="C78" s="12" t="s">
        <v>15</v>
      </c>
      <c r="D78" s="12" t="s">
        <v>39</v>
      </c>
      <c r="E78" s="13">
        <v>59</v>
      </c>
      <c r="F78" s="13">
        <v>100</v>
      </c>
      <c r="G78" s="14">
        <v>0</v>
      </c>
      <c r="H78" s="15">
        <v>0</v>
      </c>
      <c r="I78" s="14">
        <v>0</v>
      </c>
      <c r="J78" s="15">
        <v>0</v>
      </c>
      <c r="K78" s="14">
        <v>0</v>
      </c>
      <c r="L78" s="15">
        <v>0</v>
      </c>
      <c r="M78" s="14">
        <v>2</v>
      </c>
      <c r="N78" s="15">
        <v>1</v>
      </c>
      <c r="O78" s="14">
        <v>2</v>
      </c>
      <c r="P78" s="15">
        <v>1</v>
      </c>
      <c r="Q78" s="14">
        <v>13</v>
      </c>
      <c r="R78" s="26">
        <v>0.73662737987307336</v>
      </c>
      <c r="S78" s="24">
        <v>72</v>
      </c>
      <c r="T78" s="28">
        <v>60.671214553278311</v>
      </c>
      <c r="U78" s="14">
        <v>6902.2</v>
      </c>
      <c r="V78" s="30">
        <v>151.73804505813953</v>
      </c>
    </row>
    <row r="79" spans="1:22" ht="13.15" customHeight="1" x14ac:dyDescent="0.2">
      <c r="A79" s="10" t="s">
        <v>38</v>
      </c>
      <c r="B79" s="11">
        <v>24</v>
      </c>
      <c r="C79" s="12" t="s">
        <v>13</v>
      </c>
      <c r="D79" s="12" t="s">
        <v>39</v>
      </c>
      <c r="E79" s="13">
        <v>60</v>
      </c>
      <c r="F79" s="13">
        <v>98</v>
      </c>
      <c r="G79" s="14">
        <v>0</v>
      </c>
      <c r="H79" s="15">
        <v>0</v>
      </c>
      <c r="I79" s="14">
        <v>5</v>
      </c>
      <c r="J79" s="9" t="s">
        <v>52</v>
      </c>
      <c r="K79" s="14">
        <v>5</v>
      </c>
      <c r="L79" s="15">
        <v>1</v>
      </c>
      <c r="M79" s="14">
        <v>8</v>
      </c>
      <c r="N79" s="15">
        <v>5</v>
      </c>
      <c r="O79" s="14">
        <v>8</v>
      </c>
      <c r="P79" s="15">
        <v>20</v>
      </c>
      <c r="Q79" s="14">
        <v>137.19999999999999</v>
      </c>
      <c r="R79" s="26">
        <v>7.7742520398912038</v>
      </c>
      <c r="S79" s="24">
        <v>74.7</v>
      </c>
      <c r="T79" s="28">
        <v>60.07861199252536</v>
      </c>
      <c r="U79" s="14">
        <v>6382.9</v>
      </c>
      <c r="V79" s="30">
        <v>139.37138085609948</v>
      </c>
    </row>
    <row r="80" spans="1:22" ht="13.15" customHeight="1" x14ac:dyDescent="0.2">
      <c r="A80" s="10" t="s">
        <v>19</v>
      </c>
      <c r="B80" s="11">
        <v>5</v>
      </c>
      <c r="C80" s="12" t="s">
        <v>13</v>
      </c>
      <c r="D80" s="12" t="s">
        <v>39</v>
      </c>
      <c r="E80" s="13">
        <v>61</v>
      </c>
      <c r="F80" s="13">
        <v>98</v>
      </c>
      <c r="G80" s="14">
        <v>0</v>
      </c>
      <c r="H80" s="15">
        <v>0</v>
      </c>
      <c r="I80" s="14">
        <v>8</v>
      </c>
      <c r="J80" s="15">
        <v>2</v>
      </c>
      <c r="K80" s="14">
        <v>5</v>
      </c>
      <c r="L80" s="15">
        <v>3</v>
      </c>
      <c r="M80" s="14">
        <v>5</v>
      </c>
      <c r="N80" s="15">
        <v>5</v>
      </c>
      <c r="O80" s="14">
        <v>5</v>
      </c>
      <c r="P80" s="15">
        <v>5</v>
      </c>
      <c r="Q80" s="14">
        <v>122</v>
      </c>
      <c r="R80" s="26">
        <v>6.9129646418857664</v>
      </c>
      <c r="S80" s="24">
        <v>73.8</v>
      </c>
      <c r="T80" s="28">
        <v>60.544228290259824</v>
      </c>
      <c r="U80" s="14">
        <v>6036.3</v>
      </c>
      <c r="V80" s="30">
        <v>132.38468939991432</v>
      </c>
    </row>
    <row r="81" spans="1:22" ht="13.15" customHeight="1" x14ac:dyDescent="0.2">
      <c r="A81" s="10" t="s">
        <v>19</v>
      </c>
      <c r="B81" s="11">
        <v>5</v>
      </c>
      <c r="C81" s="12" t="s">
        <v>15</v>
      </c>
      <c r="D81" s="12" t="s">
        <v>39</v>
      </c>
      <c r="E81" s="13">
        <v>62</v>
      </c>
      <c r="F81" s="13">
        <v>98</v>
      </c>
      <c r="G81" s="14">
        <v>0</v>
      </c>
      <c r="H81" s="15">
        <v>0</v>
      </c>
      <c r="I81" s="14">
        <v>0</v>
      </c>
      <c r="J81" s="15">
        <v>0</v>
      </c>
      <c r="K81" s="14">
        <v>0</v>
      </c>
      <c r="L81" s="15">
        <v>0</v>
      </c>
      <c r="M81" s="14">
        <v>2</v>
      </c>
      <c r="N81" s="15">
        <v>1</v>
      </c>
      <c r="O81" s="14">
        <v>2</v>
      </c>
      <c r="P81" s="15">
        <v>2</v>
      </c>
      <c r="Q81" s="14">
        <v>17</v>
      </c>
      <c r="R81" s="26">
        <v>0.96328195829555752</v>
      </c>
      <c r="S81" s="24">
        <v>72</v>
      </c>
      <c r="T81" s="28">
        <v>60.544228290259824</v>
      </c>
      <c r="U81" s="14">
        <v>5884</v>
      </c>
      <c r="V81" s="30">
        <v>132.27064596521433</v>
      </c>
    </row>
    <row r="82" spans="1:22" ht="13.15" customHeight="1" x14ac:dyDescent="0.2">
      <c r="A82" s="10" t="s">
        <v>30</v>
      </c>
      <c r="B82" s="11">
        <v>16</v>
      </c>
      <c r="C82" s="12" t="s">
        <v>15</v>
      </c>
      <c r="D82" s="12" t="s">
        <v>39</v>
      </c>
      <c r="E82" s="13">
        <v>63</v>
      </c>
      <c r="F82" s="13">
        <v>95</v>
      </c>
      <c r="G82" s="14">
        <v>0</v>
      </c>
      <c r="H82" s="15">
        <v>0</v>
      </c>
      <c r="I82" s="14">
        <v>0</v>
      </c>
      <c r="J82" s="15">
        <v>0</v>
      </c>
      <c r="K82" s="14">
        <v>0</v>
      </c>
      <c r="L82" s="15">
        <v>0</v>
      </c>
      <c r="M82" s="14">
        <v>2</v>
      </c>
      <c r="N82" s="15">
        <v>1</v>
      </c>
      <c r="O82" s="14">
        <v>2</v>
      </c>
      <c r="P82" s="15">
        <v>1</v>
      </c>
      <c r="Q82" s="14">
        <v>13</v>
      </c>
      <c r="R82" s="26">
        <v>0.73662737987307336</v>
      </c>
      <c r="S82" s="24">
        <v>74.25</v>
      </c>
      <c r="T82" s="28">
        <v>59.330803999194252</v>
      </c>
      <c r="U82" s="14">
        <v>5914.4</v>
      </c>
      <c r="V82" s="30">
        <v>135.71646118864345</v>
      </c>
    </row>
    <row r="83" spans="1:22" ht="13.15" customHeight="1" x14ac:dyDescent="0.2">
      <c r="A83" s="10" t="s">
        <v>30</v>
      </c>
      <c r="B83" s="11">
        <v>16</v>
      </c>
      <c r="C83" s="12" t="s">
        <v>13</v>
      </c>
      <c r="D83" s="12" t="s">
        <v>39</v>
      </c>
      <c r="E83" s="13">
        <v>64</v>
      </c>
      <c r="F83" s="13">
        <v>95</v>
      </c>
      <c r="G83" s="14">
        <v>0</v>
      </c>
      <c r="H83" s="15">
        <v>0</v>
      </c>
      <c r="I83" s="14">
        <v>5</v>
      </c>
      <c r="J83" s="9" t="s">
        <v>52</v>
      </c>
      <c r="K83" s="14">
        <v>5</v>
      </c>
      <c r="L83" s="15">
        <v>3</v>
      </c>
      <c r="M83" s="14">
        <v>3</v>
      </c>
      <c r="N83" s="15">
        <v>5</v>
      </c>
      <c r="O83" s="14">
        <v>3</v>
      </c>
      <c r="P83" s="15">
        <v>5</v>
      </c>
      <c r="Q83" s="14">
        <v>99.2</v>
      </c>
      <c r="R83" s="26">
        <v>5.6210335448776059</v>
      </c>
      <c r="S83" s="24">
        <v>72.899999999999991</v>
      </c>
      <c r="T83" s="28">
        <v>59.486009431772409</v>
      </c>
      <c r="U83" s="14">
        <v>5661.6</v>
      </c>
      <c r="V83" s="30">
        <v>131.97611623408093</v>
      </c>
    </row>
    <row r="84" spans="1:22" ht="13.15" customHeight="1" x14ac:dyDescent="0.2">
      <c r="A84" s="10" t="s">
        <v>25</v>
      </c>
      <c r="B84" s="11">
        <v>11</v>
      </c>
      <c r="C84" s="12" t="s">
        <v>13</v>
      </c>
      <c r="D84" s="12" t="s">
        <v>39</v>
      </c>
      <c r="E84" s="13">
        <v>65</v>
      </c>
      <c r="F84" s="13">
        <v>98</v>
      </c>
      <c r="G84" s="14">
        <v>0</v>
      </c>
      <c r="H84" s="15">
        <v>0</v>
      </c>
      <c r="I84" s="14">
        <v>8</v>
      </c>
      <c r="J84" s="15">
        <v>1</v>
      </c>
      <c r="K84" s="14">
        <v>8</v>
      </c>
      <c r="L84" s="15">
        <v>2</v>
      </c>
      <c r="M84" s="14">
        <v>8</v>
      </c>
      <c r="N84" s="15">
        <v>5</v>
      </c>
      <c r="O84" s="14">
        <v>8</v>
      </c>
      <c r="P84" s="15">
        <v>50</v>
      </c>
      <c r="Q84" s="14">
        <v>279</v>
      </c>
      <c r="R84" s="26">
        <v>15.809156844968268</v>
      </c>
      <c r="S84" s="24">
        <v>75.149999999999991</v>
      </c>
      <c r="T84" s="28">
        <v>57.736420919073218</v>
      </c>
      <c r="U84" s="14">
        <v>5382.2</v>
      </c>
      <c r="V84" s="30">
        <v>121.55617993768881</v>
      </c>
    </row>
    <row r="85" spans="1:22" ht="13.15" customHeight="1" x14ac:dyDescent="0.2">
      <c r="A85" s="10" t="s">
        <v>25</v>
      </c>
      <c r="B85" s="11">
        <v>11</v>
      </c>
      <c r="C85" s="12" t="s">
        <v>15</v>
      </c>
      <c r="D85" s="12" t="s">
        <v>39</v>
      </c>
      <c r="E85" s="13">
        <v>66</v>
      </c>
      <c r="F85" s="13">
        <v>98</v>
      </c>
      <c r="G85" s="14">
        <v>0</v>
      </c>
      <c r="H85" s="15">
        <v>0</v>
      </c>
      <c r="I85" s="14">
        <v>0</v>
      </c>
      <c r="J85" s="15">
        <v>0</v>
      </c>
      <c r="K85" s="14">
        <v>0</v>
      </c>
      <c r="L85" s="15">
        <v>0</v>
      </c>
      <c r="M85" s="14">
        <v>2</v>
      </c>
      <c r="N85" s="15">
        <v>1</v>
      </c>
      <c r="O85" s="14">
        <v>2</v>
      </c>
      <c r="P85" s="15">
        <v>1</v>
      </c>
      <c r="Q85" s="14">
        <v>13</v>
      </c>
      <c r="R85" s="26">
        <v>0.73662737987307336</v>
      </c>
      <c r="S85" s="24">
        <v>72.45</v>
      </c>
      <c r="T85" s="28">
        <v>58.498338497184157</v>
      </c>
      <c r="U85" s="14">
        <v>5880.7</v>
      </c>
      <c r="V85" s="30">
        <v>135.970019103092</v>
      </c>
    </row>
    <row r="86" spans="1:22" ht="13.15" customHeight="1" x14ac:dyDescent="0.2">
      <c r="A86" s="10" t="s">
        <v>35</v>
      </c>
      <c r="B86" s="11">
        <v>21</v>
      </c>
      <c r="C86" s="12" t="s">
        <v>15</v>
      </c>
      <c r="D86" s="12" t="s">
        <v>39</v>
      </c>
      <c r="E86" s="13">
        <v>67</v>
      </c>
      <c r="F86" s="13">
        <v>99</v>
      </c>
      <c r="G86" s="14">
        <v>0</v>
      </c>
      <c r="H86" s="15">
        <v>0</v>
      </c>
      <c r="I86" s="14">
        <v>0</v>
      </c>
      <c r="J86" s="15">
        <v>0</v>
      </c>
      <c r="K86" s="14">
        <v>0</v>
      </c>
      <c r="L86" s="15">
        <v>0</v>
      </c>
      <c r="M86" s="14">
        <v>2</v>
      </c>
      <c r="N86" s="15">
        <v>1</v>
      </c>
      <c r="O86" s="14">
        <v>2</v>
      </c>
      <c r="P86" s="15">
        <v>1</v>
      </c>
      <c r="Q86" s="14">
        <v>13</v>
      </c>
      <c r="R86" s="26">
        <v>0.73662737987307336</v>
      </c>
      <c r="S86" s="24">
        <v>72.899999999999991</v>
      </c>
      <c r="T86" s="28">
        <v>60.022173653406028</v>
      </c>
      <c r="U86" s="14">
        <v>6914.6</v>
      </c>
      <c r="V86" s="30">
        <v>153.29032692864558</v>
      </c>
    </row>
    <row r="87" spans="1:22" ht="13.15" customHeight="1" x14ac:dyDescent="0.2">
      <c r="A87" s="10" t="s">
        <v>35</v>
      </c>
      <c r="B87" s="11">
        <v>21</v>
      </c>
      <c r="C87" s="12" t="s">
        <v>13</v>
      </c>
      <c r="D87" s="12" t="s">
        <v>39</v>
      </c>
      <c r="E87" s="13">
        <v>68</v>
      </c>
      <c r="F87" s="13">
        <v>99</v>
      </c>
      <c r="G87" s="14">
        <v>0</v>
      </c>
      <c r="H87" s="15">
        <v>0</v>
      </c>
      <c r="I87" s="14">
        <v>0</v>
      </c>
      <c r="J87" s="15">
        <v>0</v>
      </c>
      <c r="K87" s="14">
        <v>3</v>
      </c>
      <c r="L87" s="9" t="s">
        <v>52</v>
      </c>
      <c r="M87" s="14">
        <v>3</v>
      </c>
      <c r="N87" s="9" t="s">
        <v>43</v>
      </c>
      <c r="O87" s="14">
        <v>3</v>
      </c>
      <c r="P87" s="9" t="s">
        <v>43</v>
      </c>
      <c r="Q87" s="23">
        <v>14.1</v>
      </c>
      <c r="R87" s="26">
        <v>0.7989573889392565</v>
      </c>
      <c r="S87" s="24">
        <v>73.8</v>
      </c>
      <c r="T87" s="28">
        <v>60.516009120700154</v>
      </c>
      <c r="U87" s="14">
        <v>7227.1</v>
      </c>
      <c r="V87" s="30">
        <v>156.97278315170658</v>
      </c>
    </row>
    <row r="88" spans="1:22" ht="13.15" customHeight="1" x14ac:dyDescent="0.2">
      <c r="A88" s="10" t="s">
        <v>27</v>
      </c>
      <c r="B88" s="11">
        <v>13</v>
      </c>
      <c r="C88" s="12" t="s">
        <v>13</v>
      </c>
      <c r="D88" s="12" t="s">
        <v>39</v>
      </c>
      <c r="E88" s="13">
        <v>69</v>
      </c>
      <c r="F88" s="13">
        <v>100</v>
      </c>
      <c r="G88" s="14">
        <v>0</v>
      </c>
      <c r="H88" s="15">
        <v>0</v>
      </c>
      <c r="I88" s="14">
        <v>0</v>
      </c>
      <c r="J88" s="15">
        <v>0</v>
      </c>
      <c r="K88" s="14">
        <v>0</v>
      </c>
      <c r="L88" s="15">
        <v>0</v>
      </c>
      <c r="M88" s="14">
        <v>2</v>
      </c>
      <c r="N88" s="15">
        <v>2</v>
      </c>
      <c r="O88" s="14">
        <v>2</v>
      </c>
      <c r="P88" s="15">
        <v>2</v>
      </c>
      <c r="Q88" s="14">
        <v>26</v>
      </c>
      <c r="R88" s="26">
        <v>1.4732547597461467</v>
      </c>
      <c r="S88" s="24">
        <v>72.899999999999991</v>
      </c>
      <c r="T88" s="28">
        <v>60.58655704459931</v>
      </c>
      <c r="U88" s="14">
        <v>6532.7</v>
      </c>
      <c r="V88" s="30">
        <v>142.04012417556513</v>
      </c>
    </row>
    <row r="89" spans="1:22" ht="13.15" customHeight="1" x14ac:dyDescent="0.2">
      <c r="A89" s="10" t="s">
        <v>27</v>
      </c>
      <c r="B89" s="11">
        <v>13</v>
      </c>
      <c r="C89" s="12" t="s">
        <v>15</v>
      </c>
      <c r="D89" s="12" t="s">
        <v>39</v>
      </c>
      <c r="E89" s="13">
        <v>70</v>
      </c>
      <c r="F89" s="13">
        <v>97</v>
      </c>
      <c r="G89" s="14">
        <v>0</v>
      </c>
      <c r="H89" s="15">
        <v>0</v>
      </c>
      <c r="I89" s="14">
        <v>0</v>
      </c>
      <c r="J89" s="15">
        <v>0</v>
      </c>
      <c r="K89" s="14">
        <v>0</v>
      </c>
      <c r="L89" s="15">
        <v>0</v>
      </c>
      <c r="M89" s="14">
        <v>2</v>
      </c>
      <c r="N89" s="15">
        <v>2</v>
      </c>
      <c r="O89" s="14">
        <v>2</v>
      </c>
      <c r="P89" s="15">
        <v>2</v>
      </c>
      <c r="Q89" s="14">
        <v>26</v>
      </c>
      <c r="R89" s="26">
        <v>1.4732547597461467</v>
      </c>
      <c r="S89" s="24">
        <v>74.25</v>
      </c>
      <c r="T89" s="28">
        <v>61.447241716169074</v>
      </c>
      <c r="U89" s="14">
        <v>6807</v>
      </c>
      <c r="V89" s="30">
        <v>147.70911501177699</v>
      </c>
    </row>
    <row r="90" spans="1:22" ht="13.15" customHeight="1" x14ac:dyDescent="0.2">
      <c r="A90" s="10" t="s">
        <v>29</v>
      </c>
      <c r="B90" s="11">
        <v>15</v>
      </c>
      <c r="C90" s="12" t="s">
        <v>15</v>
      </c>
      <c r="D90" s="12" t="s">
        <v>39</v>
      </c>
      <c r="E90" s="13">
        <v>71</v>
      </c>
      <c r="F90" s="13">
        <v>90</v>
      </c>
      <c r="G90" s="14">
        <v>0</v>
      </c>
      <c r="H90" s="15">
        <v>0</v>
      </c>
      <c r="I90" s="14">
        <v>0</v>
      </c>
      <c r="J90" s="15">
        <v>0</v>
      </c>
      <c r="K90" s="14">
        <v>0</v>
      </c>
      <c r="L90" s="15">
        <v>0</v>
      </c>
      <c r="M90" s="14">
        <v>2</v>
      </c>
      <c r="N90" s="15">
        <v>1</v>
      </c>
      <c r="O90" s="14">
        <v>2</v>
      </c>
      <c r="P90" s="15">
        <v>2</v>
      </c>
      <c r="Q90" s="14">
        <v>17</v>
      </c>
      <c r="R90" s="26">
        <v>0.96328195829555752</v>
      </c>
      <c r="S90" s="24">
        <v>74.25</v>
      </c>
      <c r="T90" s="28">
        <v>58.681763099321969</v>
      </c>
      <c r="U90" s="14">
        <v>5677.5</v>
      </c>
      <c r="V90" s="30">
        <v>139.03916539766504</v>
      </c>
    </row>
    <row r="91" spans="1:22" ht="13.15" customHeight="1" x14ac:dyDescent="0.2">
      <c r="A91" s="10" t="s">
        <v>29</v>
      </c>
      <c r="B91" s="11">
        <v>15</v>
      </c>
      <c r="C91" s="12" t="s">
        <v>13</v>
      </c>
      <c r="D91" s="12" t="s">
        <v>39</v>
      </c>
      <c r="E91" s="13">
        <v>72</v>
      </c>
      <c r="F91" s="13">
        <v>97</v>
      </c>
      <c r="G91" s="14">
        <v>0</v>
      </c>
      <c r="H91" s="15">
        <v>0</v>
      </c>
      <c r="I91" s="14">
        <v>5</v>
      </c>
      <c r="J91" s="15">
        <v>1</v>
      </c>
      <c r="K91" s="14">
        <v>5</v>
      </c>
      <c r="L91" s="15">
        <v>1</v>
      </c>
      <c r="M91" s="14">
        <v>5</v>
      </c>
      <c r="N91" s="15">
        <v>10</v>
      </c>
      <c r="O91" s="14">
        <v>8</v>
      </c>
      <c r="P91" s="15">
        <v>25</v>
      </c>
      <c r="Q91" s="14">
        <v>213</v>
      </c>
      <c r="R91" s="26">
        <v>12.06935630099728</v>
      </c>
      <c r="S91" s="24">
        <v>72.45</v>
      </c>
      <c r="T91" s="28">
        <v>58.216146801587513</v>
      </c>
      <c r="U91" s="14">
        <v>5126.1000000000004</v>
      </c>
      <c r="V91" s="30">
        <v>120.32493161947291</v>
      </c>
    </row>
    <row r="92" spans="1:22" ht="13.15" customHeight="1" x14ac:dyDescent="0.2">
      <c r="A92" s="10" t="s">
        <v>22</v>
      </c>
      <c r="B92" s="11">
        <v>8</v>
      </c>
      <c r="C92" s="12" t="s">
        <v>13</v>
      </c>
      <c r="D92" s="12" t="s">
        <v>39</v>
      </c>
      <c r="E92" s="13">
        <v>73</v>
      </c>
      <c r="F92" s="13">
        <v>90</v>
      </c>
      <c r="G92" s="14">
        <v>0</v>
      </c>
      <c r="H92" s="15">
        <v>0</v>
      </c>
      <c r="I92" s="14">
        <v>0</v>
      </c>
      <c r="J92" s="15">
        <v>0</v>
      </c>
      <c r="K92" s="14">
        <v>3</v>
      </c>
      <c r="L92" s="15">
        <v>1</v>
      </c>
      <c r="M92" s="14">
        <v>2</v>
      </c>
      <c r="N92" s="15">
        <v>1</v>
      </c>
      <c r="O92" s="14">
        <v>2</v>
      </c>
      <c r="P92" s="15">
        <v>10</v>
      </c>
      <c r="Q92" s="14">
        <v>60</v>
      </c>
      <c r="R92" s="26">
        <v>3.3998186763372615</v>
      </c>
      <c r="S92" s="24">
        <v>73.8</v>
      </c>
      <c r="T92" s="28">
        <v>59.612995694790897</v>
      </c>
      <c r="U92" s="14">
        <v>5107.2</v>
      </c>
      <c r="V92" s="30">
        <v>123.86972627122719</v>
      </c>
    </row>
    <row r="93" spans="1:22" ht="13.15" customHeight="1" x14ac:dyDescent="0.2">
      <c r="A93" s="10" t="s">
        <v>22</v>
      </c>
      <c r="B93" s="11">
        <v>8</v>
      </c>
      <c r="C93" s="12" t="s">
        <v>15</v>
      </c>
      <c r="D93" s="12" t="s">
        <v>39</v>
      </c>
      <c r="E93" s="13">
        <v>74</v>
      </c>
      <c r="F93" s="13">
        <v>90</v>
      </c>
      <c r="G93" s="14">
        <v>0</v>
      </c>
      <c r="H93" s="15">
        <v>0</v>
      </c>
      <c r="I93" s="14">
        <v>0</v>
      </c>
      <c r="J93" s="15">
        <v>0</v>
      </c>
      <c r="K93" s="14">
        <v>0</v>
      </c>
      <c r="L93" s="15">
        <v>0</v>
      </c>
      <c r="M93" s="14">
        <v>2</v>
      </c>
      <c r="N93" s="15">
        <v>1</v>
      </c>
      <c r="O93" s="14">
        <v>2</v>
      </c>
      <c r="P93" s="15">
        <v>1</v>
      </c>
      <c r="Q93" s="14">
        <v>13</v>
      </c>
      <c r="R93" s="26">
        <v>0.73662737987307336</v>
      </c>
      <c r="S93" s="24">
        <v>73.350000000000009</v>
      </c>
      <c r="T93" s="28">
        <v>60.713543307617805</v>
      </c>
      <c r="U93" s="14">
        <v>4800.8999999999996</v>
      </c>
      <c r="V93" s="30">
        <v>115.03144712373113</v>
      </c>
    </row>
    <row r="94" spans="1:22" ht="13.15" customHeight="1" x14ac:dyDescent="0.2">
      <c r="A94" s="10" t="s">
        <v>31</v>
      </c>
      <c r="B94" s="11">
        <v>17</v>
      </c>
      <c r="C94" s="12" t="s">
        <v>15</v>
      </c>
      <c r="D94" s="12" t="s">
        <v>39</v>
      </c>
      <c r="E94" s="13">
        <v>75</v>
      </c>
      <c r="F94" s="13">
        <v>98</v>
      </c>
      <c r="G94" s="14">
        <v>0</v>
      </c>
      <c r="H94" s="15">
        <v>0</v>
      </c>
      <c r="I94" s="14">
        <v>0</v>
      </c>
      <c r="J94" s="15">
        <v>0</v>
      </c>
      <c r="K94" s="14">
        <v>0</v>
      </c>
      <c r="L94" s="15">
        <v>0</v>
      </c>
      <c r="M94" s="14">
        <v>2</v>
      </c>
      <c r="N94" s="15">
        <v>1</v>
      </c>
      <c r="O94" s="14">
        <v>2</v>
      </c>
      <c r="P94" s="15">
        <v>1</v>
      </c>
      <c r="Q94" s="14">
        <v>13</v>
      </c>
      <c r="R94" s="26">
        <v>0.73662737987307336</v>
      </c>
      <c r="S94" s="24">
        <v>73.350000000000009</v>
      </c>
      <c r="T94" s="28">
        <v>63.366145246226253</v>
      </c>
      <c r="U94" s="14">
        <v>6068.9</v>
      </c>
      <c r="V94" s="30">
        <v>127.95245694984698</v>
      </c>
    </row>
    <row r="95" spans="1:22" ht="12.75" customHeight="1" x14ac:dyDescent="0.2">
      <c r="A95" s="10" t="s">
        <v>31</v>
      </c>
      <c r="B95" s="11">
        <v>17</v>
      </c>
      <c r="C95" s="12" t="s">
        <v>13</v>
      </c>
      <c r="D95" s="12" t="s">
        <v>39</v>
      </c>
      <c r="E95" s="13">
        <v>76</v>
      </c>
      <c r="F95" s="13">
        <v>95</v>
      </c>
      <c r="G95" s="14">
        <v>0</v>
      </c>
      <c r="H95" s="15">
        <v>0</v>
      </c>
      <c r="I95" s="14">
        <v>5</v>
      </c>
      <c r="J95" s="9" t="s">
        <v>52</v>
      </c>
      <c r="K95" s="14">
        <v>5</v>
      </c>
      <c r="L95" s="15">
        <v>1</v>
      </c>
      <c r="M95" s="14">
        <v>5</v>
      </c>
      <c r="N95" s="15">
        <v>5</v>
      </c>
      <c r="O95" s="14">
        <v>5</v>
      </c>
      <c r="P95" s="15">
        <v>15</v>
      </c>
      <c r="Q95" s="14">
        <v>117.2</v>
      </c>
      <c r="R95" s="26">
        <v>6.6409791477787845</v>
      </c>
      <c r="S95" s="24">
        <v>72.45</v>
      </c>
      <c r="T95" s="28">
        <v>63.436693170125416</v>
      </c>
      <c r="U95" s="14">
        <v>5705.7</v>
      </c>
      <c r="V95" s="30">
        <v>125.49560962401361</v>
      </c>
    </row>
    <row r="96" spans="1:22" ht="13.15" customHeight="1" x14ac:dyDescent="0.2">
      <c r="A96" s="10" t="s">
        <v>18</v>
      </c>
      <c r="B96" s="11">
        <v>4</v>
      </c>
      <c r="C96" s="12" t="s">
        <v>13</v>
      </c>
      <c r="D96" s="12" t="s">
        <v>39</v>
      </c>
      <c r="E96" s="13">
        <v>77</v>
      </c>
      <c r="F96" s="13">
        <v>99</v>
      </c>
      <c r="G96" s="14">
        <v>0</v>
      </c>
      <c r="H96" s="15">
        <v>0</v>
      </c>
      <c r="I96" s="14">
        <v>8</v>
      </c>
      <c r="J96" s="15">
        <v>2</v>
      </c>
      <c r="K96" s="14">
        <v>8</v>
      </c>
      <c r="L96" s="15">
        <v>5</v>
      </c>
      <c r="M96" s="14">
        <v>8</v>
      </c>
      <c r="N96" s="15">
        <v>45</v>
      </c>
      <c r="O96" s="14">
        <v>8</v>
      </c>
      <c r="P96" s="15">
        <v>90</v>
      </c>
      <c r="Q96" s="14">
        <v>844</v>
      </c>
      <c r="R96" s="26">
        <v>47.824116047144152</v>
      </c>
      <c r="S96" s="24">
        <v>75.149999999999991</v>
      </c>
      <c r="T96" s="28">
        <v>60.403132442461498</v>
      </c>
      <c r="U96" s="14">
        <v>5130.7</v>
      </c>
      <c r="V96" s="30">
        <v>109.64153605115553</v>
      </c>
    </row>
    <row r="97" spans="1:22" ht="13.15" customHeight="1" x14ac:dyDescent="0.2">
      <c r="A97" s="10" t="s">
        <v>18</v>
      </c>
      <c r="B97" s="11">
        <v>4</v>
      </c>
      <c r="C97" s="12" t="s">
        <v>15</v>
      </c>
      <c r="D97" s="12" t="s">
        <v>39</v>
      </c>
      <c r="E97" s="13">
        <v>78</v>
      </c>
      <c r="F97" s="13">
        <v>97</v>
      </c>
      <c r="G97" s="14">
        <v>0</v>
      </c>
      <c r="H97" s="15">
        <v>0</v>
      </c>
      <c r="I97" s="14">
        <v>0</v>
      </c>
      <c r="J97" s="15">
        <v>0</v>
      </c>
      <c r="K97" s="14">
        <v>0</v>
      </c>
      <c r="L97" s="15">
        <v>0</v>
      </c>
      <c r="M97" s="14">
        <v>2</v>
      </c>
      <c r="N97" s="15">
        <v>1</v>
      </c>
      <c r="O97" s="14">
        <v>2</v>
      </c>
      <c r="P97" s="15">
        <v>3</v>
      </c>
      <c r="Q97" s="14">
        <v>21</v>
      </c>
      <c r="R97" s="26">
        <v>1.1899365367180417</v>
      </c>
      <c r="S97" s="24">
        <v>74.25</v>
      </c>
      <c r="T97" s="28">
        <v>60.699433722837973</v>
      </c>
      <c r="U97" s="14">
        <v>5947.9</v>
      </c>
      <c r="V97" s="30">
        <v>130.65708269629243</v>
      </c>
    </row>
    <row r="98" spans="1:22" ht="13.15" customHeight="1" x14ac:dyDescent="0.2">
      <c r="A98" s="10" t="s">
        <v>16</v>
      </c>
      <c r="B98" s="11">
        <v>2</v>
      </c>
      <c r="C98" s="12" t="s">
        <v>15</v>
      </c>
      <c r="D98" s="12" t="s">
        <v>39</v>
      </c>
      <c r="E98" s="13">
        <v>79</v>
      </c>
      <c r="F98" s="13">
        <v>95</v>
      </c>
      <c r="G98" s="14">
        <v>0</v>
      </c>
      <c r="H98" s="15">
        <v>0</v>
      </c>
      <c r="I98" s="14">
        <v>0</v>
      </c>
      <c r="J98" s="15">
        <v>0</v>
      </c>
      <c r="K98" s="14">
        <v>0</v>
      </c>
      <c r="L98" s="15">
        <v>0</v>
      </c>
      <c r="M98" s="14">
        <v>2</v>
      </c>
      <c r="N98" s="15">
        <v>1</v>
      </c>
      <c r="O98" s="14">
        <v>2</v>
      </c>
      <c r="P98" s="15">
        <v>2</v>
      </c>
      <c r="Q98" s="14">
        <v>17</v>
      </c>
      <c r="R98" s="26">
        <v>0.96328195829555752</v>
      </c>
      <c r="S98" s="24">
        <v>72.899999999999991</v>
      </c>
      <c r="T98" s="28">
        <v>60.572447459819486</v>
      </c>
      <c r="U98" s="14">
        <v>5640.2</v>
      </c>
      <c r="V98" s="30">
        <v>129.11906700346469</v>
      </c>
    </row>
    <row r="99" spans="1:22" ht="13.15" customHeight="1" x14ac:dyDescent="0.2">
      <c r="A99" s="10" t="s">
        <v>16</v>
      </c>
      <c r="B99" s="11">
        <v>2</v>
      </c>
      <c r="C99" s="12" t="s">
        <v>13</v>
      </c>
      <c r="D99" s="12" t="s">
        <v>39</v>
      </c>
      <c r="E99" s="13">
        <v>80</v>
      </c>
      <c r="F99" s="13">
        <v>97</v>
      </c>
      <c r="G99" s="14">
        <v>0</v>
      </c>
      <c r="H99" s="15">
        <v>0</v>
      </c>
      <c r="I99" s="14">
        <v>0</v>
      </c>
      <c r="J99" s="15">
        <v>0</v>
      </c>
      <c r="K99" s="14">
        <v>8</v>
      </c>
      <c r="L99" s="15">
        <v>2</v>
      </c>
      <c r="M99" s="14">
        <v>5</v>
      </c>
      <c r="N99" s="15">
        <v>20</v>
      </c>
      <c r="O99" s="14">
        <v>8</v>
      </c>
      <c r="P99" s="15">
        <v>50</v>
      </c>
      <c r="Q99" s="14">
        <v>402</v>
      </c>
      <c r="R99" s="26">
        <v>22.778785131459653</v>
      </c>
      <c r="S99" s="24">
        <v>74.7</v>
      </c>
      <c r="T99" s="28">
        <v>58.893406871019451</v>
      </c>
      <c r="U99" s="14">
        <v>5470.9</v>
      </c>
      <c r="V99" s="30">
        <v>123.11809664871826</v>
      </c>
    </row>
    <row r="100" spans="1:22" ht="13.15" customHeight="1" x14ac:dyDescent="0.2">
      <c r="A100" s="10" t="s">
        <v>12</v>
      </c>
      <c r="B100" s="11">
        <v>1</v>
      </c>
      <c r="C100" s="12" t="s">
        <v>13</v>
      </c>
      <c r="D100" s="12" t="s">
        <v>39</v>
      </c>
      <c r="E100" s="13">
        <v>81</v>
      </c>
      <c r="F100" s="13">
        <v>97</v>
      </c>
      <c r="G100" s="14">
        <v>8</v>
      </c>
      <c r="H100" s="9" t="s">
        <v>52</v>
      </c>
      <c r="I100" s="14">
        <v>8</v>
      </c>
      <c r="J100" s="15">
        <v>5</v>
      </c>
      <c r="K100" s="14">
        <v>8</v>
      </c>
      <c r="L100" s="15">
        <v>40</v>
      </c>
      <c r="M100" s="14">
        <v>8</v>
      </c>
      <c r="N100" s="15">
        <v>95</v>
      </c>
      <c r="O100" s="14">
        <v>8</v>
      </c>
      <c r="P100" s="15">
        <v>100</v>
      </c>
      <c r="Q100" s="14">
        <v>1755.6</v>
      </c>
      <c r="R100" s="26">
        <v>99.478694469628266</v>
      </c>
      <c r="S100" s="24">
        <v>73.350000000000009</v>
      </c>
      <c r="T100" s="28">
        <v>56.000941991153859</v>
      </c>
      <c r="U100" s="14">
        <v>2841.8</v>
      </c>
      <c r="V100" s="30">
        <v>68.493357516069253</v>
      </c>
    </row>
    <row r="101" spans="1:22" ht="13.15" customHeight="1" x14ac:dyDescent="0.2">
      <c r="A101" s="10" t="s">
        <v>12</v>
      </c>
      <c r="B101" s="11">
        <v>1</v>
      </c>
      <c r="C101" s="12" t="s">
        <v>15</v>
      </c>
      <c r="D101" s="12" t="s">
        <v>39</v>
      </c>
      <c r="E101" s="13">
        <v>82</v>
      </c>
      <c r="F101" s="13">
        <v>97</v>
      </c>
      <c r="G101" s="14">
        <v>0</v>
      </c>
      <c r="H101" s="15">
        <v>0</v>
      </c>
      <c r="I101" s="14">
        <v>0</v>
      </c>
      <c r="J101" s="15">
        <v>0</v>
      </c>
      <c r="K101" s="14">
        <v>0</v>
      </c>
      <c r="L101" s="15">
        <v>0</v>
      </c>
      <c r="M101" s="14">
        <v>2</v>
      </c>
      <c r="N101" s="15">
        <v>1</v>
      </c>
      <c r="O101" s="14">
        <v>2</v>
      </c>
      <c r="P101" s="15">
        <v>5</v>
      </c>
      <c r="Q101" s="14">
        <v>29</v>
      </c>
      <c r="R101" s="26">
        <v>1.64324569356301</v>
      </c>
      <c r="S101" s="24">
        <v>74.7</v>
      </c>
      <c r="T101" s="28">
        <v>61.715323826985887</v>
      </c>
      <c r="U101" s="14">
        <v>4808.5</v>
      </c>
      <c r="V101" s="30">
        <v>103.26339581169132</v>
      </c>
    </row>
    <row r="102" spans="1:22" ht="13.15" customHeight="1" x14ac:dyDescent="0.2">
      <c r="A102" s="10" t="s">
        <v>21</v>
      </c>
      <c r="B102" s="11">
        <v>7</v>
      </c>
      <c r="C102" s="12" t="s">
        <v>15</v>
      </c>
      <c r="D102" s="12" t="s">
        <v>39</v>
      </c>
      <c r="E102" s="13">
        <v>83</v>
      </c>
      <c r="F102" s="13">
        <v>97</v>
      </c>
      <c r="G102" s="14">
        <v>0</v>
      </c>
      <c r="H102" s="15">
        <v>0</v>
      </c>
      <c r="I102" s="14">
        <v>0</v>
      </c>
      <c r="J102" s="15">
        <v>0</v>
      </c>
      <c r="K102" s="14">
        <v>0</v>
      </c>
      <c r="L102" s="15">
        <v>0</v>
      </c>
      <c r="M102" s="14">
        <v>2</v>
      </c>
      <c r="N102" s="15">
        <v>1</v>
      </c>
      <c r="O102" s="14">
        <v>2</v>
      </c>
      <c r="P102" s="15">
        <v>3</v>
      </c>
      <c r="Q102" s="14">
        <v>21</v>
      </c>
      <c r="R102" s="26">
        <v>1.1899365367180417</v>
      </c>
      <c r="S102" s="24">
        <v>72.45</v>
      </c>
      <c r="T102" s="28">
        <v>59.754091542589215</v>
      </c>
      <c r="U102" s="14">
        <v>5268.4</v>
      </c>
      <c r="V102" s="30">
        <v>120.48225834484398</v>
      </c>
    </row>
    <row r="103" spans="1:22" ht="13.15" customHeight="1" x14ac:dyDescent="0.2">
      <c r="A103" s="10" t="s">
        <v>21</v>
      </c>
      <c r="B103" s="11">
        <v>7</v>
      </c>
      <c r="C103" s="12" t="s">
        <v>13</v>
      </c>
      <c r="D103" s="12" t="s">
        <v>39</v>
      </c>
      <c r="E103" s="13">
        <v>84</v>
      </c>
      <c r="F103" s="13">
        <v>97</v>
      </c>
      <c r="G103" s="14">
        <v>0</v>
      </c>
      <c r="H103" s="15">
        <v>0</v>
      </c>
      <c r="I103" s="14">
        <v>5</v>
      </c>
      <c r="J103" s="9" t="s">
        <v>52</v>
      </c>
      <c r="K103" s="14">
        <v>5</v>
      </c>
      <c r="L103" s="15">
        <v>2</v>
      </c>
      <c r="M103" s="14">
        <v>5</v>
      </c>
      <c r="N103" s="15">
        <v>5</v>
      </c>
      <c r="O103" s="14">
        <v>5</v>
      </c>
      <c r="P103" s="15">
        <v>15</v>
      </c>
      <c r="Q103" s="14">
        <v>128.19999999999999</v>
      </c>
      <c r="R103" s="26">
        <v>7.2642792384406158</v>
      </c>
      <c r="S103" s="24">
        <v>73.8</v>
      </c>
      <c r="T103" s="28">
        <v>58.978064379698445</v>
      </c>
      <c r="U103" s="14">
        <v>5438.4</v>
      </c>
      <c r="V103" s="30">
        <v>123.70141471355029</v>
      </c>
    </row>
    <row r="104" spans="1:22" ht="13.15" customHeight="1" x14ac:dyDescent="0.2">
      <c r="A104" s="10" t="s">
        <v>24</v>
      </c>
      <c r="B104" s="11">
        <v>10</v>
      </c>
      <c r="C104" s="12" t="s">
        <v>13</v>
      </c>
      <c r="D104" s="12" t="s">
        <v>39</v>
      </c>
      <c r="E104" s="13">
        <v>85</v>
      </c>
      <c r="F104" s="13">
        <v>97</v>
      </c>
      <c r="G104" s="14">
        <v>0</v>
      </c>
      <c r="H104" s="15">
        <v>0</v>
      </c>
      <c r="I104" s="14">
        <v>0</v>
      </c>
      <c r="J104" s="15">
        <v>0</v>
      </c>
      <c r="K104" s="14">
        <v>0</v>
      </c>
      <c r="L104" s="15">
        <v>0</v>
      </c>
      <c r="M104" s="14">
        <v>2</v>
      </c>
      <c r="N104" s="15">
        <v>2</v>
      </c>
      <c r="O104" s="14">
        <v>5</v>
      </c>
      <c r="P104" s="15">
        <v>5</v>
      </c>
      <c r="Q104" s="14">
        <v>38</v>
      </c>
      <c r="R104" s="26">
        <v>2.1532184950135989</v>
      </c>
      <c r="S104" s="24">
        <v>74.25</v>
      </c>
      <c r="T104" s="28">
        <v>60.247927009883341</v>
      </c>
      <c r="U104" s="14">
        <v>5894</v>
      </c>
      <c r="V104" s="30">
        <v>130.44335530392655</v>
      </c>
    </row>
    <row r="105" spans="1:22" ht="13.15" customHeight="1" x14ac:dyDescent="0.2">
      <c r="A105" s="10" t="s">
        <v>24</v>
      </c>
      <c r="B105" s="11">
        <v>10</v>
      </c>
      <c r="C105" s="12" t="s">
        <v>15</v>
      </c>
      <c r="D105" s="12" t="s">
        <v>39</v>
      </c>
      <c r="E105" s="13">
        <v>86</v>
      </c>
      <c r="F105" s="13">
        <v>97</v>
      </c>
      <c r="G105" s="14">
        <v>0</v>
      </c>
      <c r="H105" s="15">
        <v>0</v>
      </c>
      <c r="I105" s="14">
        <v>0</v>
      </c>
      <c r="J105" s="15">
        <v>0</v>
      </c>
      <c r="K105" s="14">
        <v>0</v>
      </c>
      <c r="L105" s="15">
        <v>0</v>
      </c>
      <c r="M105" s="14">
        <v>2</v>
      </c>
      <c r="N105" s="15">
        <v>1</v>
      </c>
      <c r="O105" s="14">
        <v>2</v>
      </c>
      <c r="P105" s="15">
        <v>1</v>
      </c>
      <c r="Q105" s="14">
        <v>13</v>
      </c>
      <c r="R105" s="26">
        <v>0.73662737987307336</v>
      </c>
      <c r="S105" s="24">
        <v>73.350000000000009</v>
      </c>
      <c r="T105" s="28">
        <v>61.221488359691762</v>
      </c>
      <c r="U105" s="14">
        <v>5614.6</v>
      </c>
      <c r="V105" s="30">
        <v>123.78420046467018</v>
      </c>
    </row>
    <row r="106" spans="1:22" ht="13.15" customHeight="1" x14ac:dyDescent="0.2">
      <c r="A106" s="10" t="s">
        <v>20</v>
      </c>
      <c r="B106" s="11">
        <v>6</v>
      </c>
      <c r="C106" s="12" t="s">
        <v>15</v>
      </c>
      <c r="D106" s="12" t="s">
        <v>39</v>
      </c>
      <c r="E106" s="13">
        <v>87</v>
      </c>
      <c r="F106" s="13">
        <v>97</v>
      </c>
      <c r="G106" s="14">
        <v>0</v>
      </c>
      <c r="H106" s="15">
        <v>0</v>
      </c>
      <c r="I106" s="14">
        <v>0</v>
      </c>
      <c r="J106" s="15">
        <v>0</v>
      </c>
      <c r="K106" s="14">
        <v>0</v>
      </c>
      <c r="L106" s="15">
        <v>0</v>
      </c>
      <c r="M106" s="14">
        <v>2</v>
      </c>
      <c r="N106" s="15">
        <v>1</v>
      </c>
      <c r="O106" s="14">
        <v>2</v>
      </c>
      <c r="P106" s="15">
        <v>1</v>
      </c>
      <c r="Q106" s="14">
        <v>13</v>
      </c>
      <c r="R106" s="26">
        <v>0.73662737987307336</v>
      </c>
      <c r="S106" s="24">
        <v>74.25</v>
      </c>
      <c r="T106" s="28">
        <v>61.644775903086725</v>
      </c>
      <c r="U106" s="14">
        <v>5972.8</v>
      </c>
      <c r="V106" s="30">
        <v>129.1920033286691</v>
      </c>
    </row>
    <row r="107" spans="1:22" ht="13.15" customHeight="1" x14ac:dyDescent="0.2">
      <c r="A107" s="10" t="s">
        <v>20</v>
      </c>
      <c r="B107" s="11">
        <v>6</v>
      </c>
      <c r="C107" s="12" t="s">
        <v>13</v>
      </c>
      <c r="D107" s="12" t="s">
        <v>39</v>
      </c>
      <c r="E107" s="13">
        <v>88</v>
      </c>
      <c r="F107" s="13">
        <v>97</v>
      </c>
      <c r="G107" s="14">
        <v>0</v>
      </c>
      <c r="H107" s="15">
        <v>0</v>
      </c>
      <c r="I107" s="14">
        <v>0</v>
      </c>
      <c r="J107" s="15">
        <v>0</v>
      </c>
      <c r="K107" s="14">
        <v>2</v>
      </c>
      <c r="L107" s="15">
        <v>1</v>
      </c>
      <c r="M107" s="14">
        <v>2</v>
      </c>
      <c r="N107" s="15">
        <v>1</v>
      </c>
      <c r="O107" s="14">
        <v>2</v>
      </c>
      <c r="P107" s="15">
        <v>1</v>
      </c>
      <c r="Q107" s="14">
        <v>24</v>
      </c>
      <c r="R107" s="26">
        <v>1.3599274705349047</v>
      </c>
      <c r="S107" s="24">
        <v>72.899999999999991</v>
      </c>
      <c r="T107" s="28">
        <v>61.5883375639674</v>
      </c>
      <c r="U107" s="14">
        <v>5889.3</v>
      </c>
      <c r="V107" s="30">
        <v>129.86378727660716</v>
      </c>
    </row>
    <row r="108" spans="1:22" ht="13.15" customHeight="1" x14ac:dyDescent="0.2">
      <c r="A108" s="10" t="s">
        <v>37</v>
      </c>
      <c r="B108" s="11">
        <v>23</v>
      </c>
      <c r="C108" s="12" t="s">
        <v>13</v>
      </c>
      <c r="D108" s="12" t="s">
        <v>39</v>
      </c>
      <c r="E108" s="13">
        <v>89</v>
      </c>
      <c r="F108" s="13">
        <v>98</v>
      </c>
      <c r="G108" s="14">
        <v>0</v>
      </c>
      <c r="H108" s="15">
        <v>0</v>
      </c>
      <c r="I108" s="14">
        <v>0</v>
      </c>
      <c r="J108" s="15">
        <v>0</v>
      </c>
      <c r="K108" s="14">
        <v>0</v>
      </c>
      <c r="L108" s="15">
        <v>0</v>
      </c>
      <c r="M108" s="14">
        <v>2</v>
      </c>
      <c r="N108" s="15">
        <v>1</v>
      </c>
      <c r="O108" s="14">
        <v>2</v>
      </c>
      <c r="P108" s="15">
        <v>3</v>
      </c>
      <c r="Q108" s="14">
        <v>21</v>
      </c>
      <c r="R108" s="26">
        <v>1.1899365367180417</v>
      </c>
      <c r="S108" s="24">
        <v>74.7</v>
      </c>
      <c r="T108" s="28">
        <v>60.262036594663179</v>
      </c>
      <c r="U108" s="14">
        <v>6390.7</v>
      </c>
      <c r="V108" s="30">
        <v>139.11696005395922</v>
      </c>
    </row>
    <row r="109" spans="1:22" ht="13.15" customHeight="1" x14ac:dyDescent="0.2">
      <c r="A109" s="10" t="s">
        <v>37</v>
      </c>
      <c r="B109" s="11">
        <v>23</v>
      </c>
      <c r="C109" s="12" t="s">
        <v>15</v>
      </c>
      <c r="D109" s="12" t="s">
        <v>39</v>
      </c>
      <c r="E109" s="13">
        <v>90</v>
      </c>
      <c r="F109" s="13">
        <v>90</v>
      </c>
      <c r="G109" s="14">
        <v>0</v>
      </c>
      <c r="H109" s="15">
        <v>0</v>
      </c>
      <c r="I109" s="14">
        <v>0</v>
      </c>
      <c r="J109" s="15">
        <v>0</v>
      </c>
      <c r="K109" s="14">
        <v>0</v>
      </c>
      <c r="L109" s="15">
        <v>0</v>
      </c>
      <c r="M109" s="14">
        <v>2</v>
      </c>
      <c r="N109" s="15">
        <v>1</v>
      </c>
      <c r="O109" s="14">
        <v>2</v>
      </c>
      <c r="P109" s="15">
        <v>2</v>
      </c>
      <c r="Q109" s="14">
        <v>17</v>
      </c>
      <c r="R109" s="26">
        <v>0.96328195829555752</v>
      </c>
      <c r="S109" s="24">
        <v>72.899999999999991</v>
      </c>
      <c r="T109" s="28">
        <v>60.769981646737129</v>
      </c>
      <c r="U109" s="14">
        <v>5424.4</v>
      </c>
      <c r="V109" s="30">
        <v>130.65158865062557</v>
      </c>
    </row>
    <row r="110" spans="1:22" ht="13.15" customHeight="1" x14ac:dyDescent="0.2">
      <c r="A110" s="10" t="s">
        <v>33</v>
      </c>
      <c r="B110" s="11">
        <v>19</v>
      </c>
      <c r="C110" s="12" t="s">
        <v>15</v>
      </c>
      <c r="D110" s="12" t="s">
        <v>39</v>
      </c>
      <c r="E110" s="13">
        <v>91</v>
      </c>
      <c r="F110" s="13">
        <v>97</v>
      </c>
      <c r="G110" s="14">
        <v>0</v>
      </c>
      <c r="H110" s="15">
        <v>0</v>
      </c>
      <c r="I110" s="14">
        <v>0</v>
      </c>
      <c r="J110" s="15">
        <v>0</v>
      </c>
      <c r="K110" s="14">
        <v>0</v>
      </c>
      <c r="L110" s="15">
        <v>0</v>
      </c>
      <c r="M110" s="14">
        <v>2</v>
      </c>
      <c r="N110" s="15">
        <v>1</v>
      </c>
      <c r="O110" s="14">
        <v>2</v>
      </c>
      <c r="P110" s="15">
        <v>1</v>
      </c>
      <c r="Q110" s="14">
        <v>13</v>
      </c>
      <c r="R110" s="26">
        <v>0.73662737987307336</v>
      </c>
      <c r="S110" s="24">
        <v>74.25</v>
      </c>
      <c r="T110" s="28">
        <v>58.145598877688357</v>
      </c>
      <c r="U110" s="14">
        <v>6818.1</v>
      </c>
      <c r="V110" s="30">
        <v>156.3509257336699</v>
      </c>
    </row>
    <row r="111" spans="1:22" ht="13.15" customHeight="1" x14ac:dyDescent="0.2">
      <c r="A111" s="10" t="s">
        <v>33</v>
      </c>
      <c r="B111" s="11">
        <v>19</v>
      </c>
      <c r="C111" s="12" t="s">
        <v>13</v>
      </c>
      <c r="D111" s="12" t="s">
        <v>39</v>
      </c>
      <c r="E111" s="13">
        <v>92</v>
      </c>
      <c r="F111" s="13">
        <v>97</v>
      </c>
      <c r="G111" s="14">
        <v>0</v>
      </c>
      <c r="H111" s="15">
        <v>0</v>
      </c>
      <c r="I111" s="14">
        <v>5</v>
      </c>
      <c r="J111" s="9" t="s">
        <v>52</v>
      </c>
      <c r="K111" s="14">
        <v>0</v>
      </c>
      <c r="L111" s="15">
        <v>0</v>
      </c>
      <c r="M111" s="14">
        <v>2</v>
      </c>
      <c r="N111" s="15">
        <v>1</v>
      </c>
      <c r="O111" s="14">
        <v>2</v>
      </c>
      <c r="P111" s="15">
        <v>2</v>
      </c>
      <c r="Q111" s="14">
        <v>18.2</v>
      </c>
      <c r="R111" s="26">
        <v>1.0312783318223027</v>
      </c>
      <c r="S111" s="24">
        <v>73.8</v>
      </c>
      <c r="T111" s="28">
        <v>59.598886110011058</v>
      </c>
      <c r="U111" s="14">
        <v>6806.9</v>
      </c>
      <c r="V111" s="30">
        <v>153.21640284500461</v>
      </c>
    </row>
    <row r="112" spans="1:22" ht="13.15" customHeight="1" x14ac:dyDescent="0.2">
      <c r="A112" s="10" t="s">
        <v>34</v>
      </c>
      <c r="B112" s="11">
        <v>20</v>
      </c>
      <c r="C112" s="12" t="s">
        <v>13</v>
      </c>
      <c r="D112" s="12" t="s">
        <v>39</v>
      </c>
      <c r="E112" s="13">
        <v>93</v>
      </c>
      <c r="F112" s="13">
        <v>99</v>
      </c>
      <c r="G112" s="14">
        <v>0</v>
      </c>
      <c r="H112" s="15">
        <v>0</v>
      </c>
      <c r="I112" s="14">
        <v>0</v>
      </c>
      <c r="J112" s="15">
        <v>0</v>
      </c>
      <c r="K112" s="14">
        <v>3</v>
      </c>
      <c r="L112" s="9" t="s">
        <v>52</v>
      </c>
      <c r="M112" s="14">
        <v>5</v>
      </c>
      <c r="N112" s="15">
        <v>3</v>
      </c>
      <c r="O112" s="14">
        <v>5</v>
      </c>
      <c r="P112" s="15">
        <v>5</v>
      </c>
      <c r="Q112" s="14">
        <v>48.1</v>
      </c>
      <c r="R112" s="26">
        <v>2.7255213055303718</v>
      </c>
      <c r="S112" s="24">
        <v>72.899999999999991</v>
      </c>
      <c r="T112" s="28">
        <v>59.711762788249722</v>
      </c>
      <c r="U112" s="14">
        <v>6405.4</v>
      </c>
      <c r="V112" s="30">
        <v>142.74002569747512</v>
      </c>
    </row>
    <row r="113" spans="1:22" ht="13.15" customHeight="1" x14ac:dyDescent="0.2">
      <c r="A113" s="10" t="s">
        <v>34</v>
      </c>
      <c r="B113" s="11">
        <v>20</v>
      </c>
      <c r="C113" s="12" t="s">
        <v>15</v>
      </c>
      <c r="D113" s="12" t="s">
        <v>39</v>
      </c>
      <c r="E113" s="13">
        <v>94</v>
      </c>
      <c r="F113" s="13">
        <v>97</v>
      </c>
      <c r="G113" s="14">
        <v>0</v>
      </c>
      <c r="H113" s="15">
        <v>0</v>
      </c>
      <c r="I113" s="14">
        <v>0</v>
      </c>
      <c r="J113" s="15">
        <v>0</v>
      </c>
      <c r="K113" s="14">
        <v>0</v>
      </c>
      <c r="L113" s="15">
        <v>0</v>
      </c>
      <c r="M113" s="14">
        <v>2</v>
      </c>
      <c r="N113" s="15">
        <v>2</v>
      </c>
      <c r="O113" s="14">
        <v>2</v>
      </c>
      <c r="P113" s="15">
        <v>2</v>
      </c>
      <c r="Q113" s="14">
        <v>26</v>
      </c>
      <c r="R113" s="26">
        <v>1.4732547597461467</v>
      </c>
      <c r="S113" s="24">
        <v>73.350000000000009</v>
      </c>
      <c r="T113" s="28">
        <v>60.050392822965698</v>
      </c>
      <c r="U113" s="14">
        <v>6550.9</v>
      </c>
      <c r="V113" s="30">
        <v>147.24325018439143</v>
      </c>
    </row>
    <row r="114" spans="1:22" ht="13.15" customHeight="1" x14ac:dyDescent="0.2">
      <c r="A114" s="10" t="s">
        <v>23</v>
      </c>
      <c r="B114" s="11">
        <v>9</v>
      </c>
      <c r="C114" s="12" t="s">
        <v>15</v>
      </c>
      <c r="D114" s="12" t="s">
        <v>39</v>
      </c>
      <c r="E114" s="13">
        <v>95</v>
      </c>
      <c r="F114" s="13">
        <v>95</v>
      </c>
      <c r="G114" s="14">
        <v>0</v>
      </c>
      <c r="H114" s="15">
        <v>0</v>
      </c>
      <c r="I114" s="14">
        <v>0</v>
      </c>
      <c r="J114" s="15">
        <v>0</v>
      </c>
      <c r="K114" s="14">
        <v>0</v>
      </c>
      <c r="L114" s="15">
        <v>0</v>
      </c>
      <c r="M114" s="14">
        <v>2</v>
      </c>
      <c r="N114" s="15">
        <v>1</v>
      </c>
      <c r="O114" s="14">
        <v>2</v>
      </c>
      <c r="P114" s="15">
        <v>1</v>
      </c>
      <c r="Q114" s="14">
        <v>13</v>
      </c>
      <c r="R114" s="26">
        <v>0.73662737987307336</v>
      </c>
      <c r="S114" s="24">
        <v>72</v>
      </c>
      <c r="T114" s="28">
        <v>59.359023168753914</v>
      </c>
      <c r="U114" s="14">
        <v>6106.6</v>
      </c>
      <c r="V114" s="30">
        <v>144.43709888281435</v>
      </c>
    </row>
    <row r="115" spans="1:22" ht="13.15" customHeight="1" x14ac:dyDescent="0.2">
      <c r="A115" s="10" t="s">
        <v>23</v>
      </c>
      <c r="B115" s="11">
        <v>9</v>
      </c>
      <c r="C115" s="12" t="s">
        <v>13</v>
      </c>
      <c r="D115" s="12" t="s">
        <v>39</v>
      </c>
      <c r="E115" s="13">
        <v>96</v>
      </c>
      <c r="F115" s="13">
        <v>95</v>
      </c>
      <c r="G115" s="14">
        <v>0</v>
      </c>
      <c r="H115" s="15">
        <v>0</v>
      </c>
      <c r="I115" s="14">
        <v>0</v>
      </c>
      <c r="J115" s="15">
        <v>0</v>
      </c>
      <c r="K115" s="14">
        <v>5</v>
      </c>
      <c r="L115" s="9" t="s">
        <v>52</v>
      </c>
      <c r="M115" s="14">
        <v>8</v>
      </c>
      <c r="N115" s="15">
        <v>5</v>
      </c>
      <c r="O115" s="14">
        <v>8</v>
      </c>
      <c r="P115" s="15">
        <v>50</v>
      </c>
      <c r="Q115" s="14">
        <v>246.1</v>
      </c>
      <c r="R115" s="26">
        <v>13.944922937443335</v>
      </c>
      <c r="S115" s="24">
        <v>73.8</v>
      </c>
      <c r="T115" s="28">
        <v>56.05738033027319</v>
      </c>
      <c r="U115" s="14">
        <v>5330.4</v>
      </c>
      <c r="V115" s="30">
        <v>130.24743074804996</v>
      </c>
    </row>
    <row r="116" spans="1:22" ht="13.15" customHeight="1" x14ac:dyDescent="0.2">
      <c r="A116" s="10" t="s">
        <v>17</v>
      </c>
      <c r="B116" s="11">
        <v>3</v>
      </c>
      <c r="C116" s="12" t="s">
        <v>13</v>
      </c>
      <c r="D116" s="12" t="s">
        <v>40</v>
      </c>
      <c r="E116" s="13">
        <v>97</v>
      </c>
      <c r="F116" s="13">
        <v>97</v>
      </c>
      <c r="G116" s="14">
        <v>0</v>
      </c>
      <c r="H116" s="15">
        <v>0</v>
      </c>
      <c r="I116" s="14">
        <v>0</v>
      </c>
      <c r="J116" s="15">
        <v>0</v>
      </c>
      <c r="K116" s="14">
        <v>0</v>
      </c>
      <c r="L116" s="15">
        <v>0</v>
      </c>
      <c r="M116" s="14">
        <v>2</v>
      </c>
      <c r="N116" s="15">
        <v>2</v>
      </c>
      <c r="O116" s="14">
        <v>5</v>
      </c>
      <c r="P116" s="15">
        <v>10</v>
      </c>
      <c r="Q116" s="14">
        <v>58</v>
      </c>
      <c r="R116" s="26">
        <v>3.28649138712602</v>
      </c>
      <c r="S116" s="24">
        <v>74.7</v>
      </c>
      <c r="T116" s="28">
        <v>59.034502718817777</v>
      </c>
      <c r="U116" s="14">
        <v>6083.8</v>
      </c>
      <c r="V116" s="30">
        <v>136.58368121913054</v>
      </c>
    </row>
    <row r="117" spans="1:22" ht="13.15" customHeight="1" x14ac:dyDescent="0.2">
      <c r="A117" s="10" t="s">
        <v>17</v>
      </c>
      <c r="B117" s="11">
        <v>3</v>
      </c>
      <c r="C117" s="12" t="s">
        <v>15</v>
      </c>
      <c r="D117" s="12" t="s">
        <v>40</v>
      </c>
      <c r="E117" s="13">
        <v>98</v>
      </c>
      <c r="F117" s="13">
        <v>97</v>
      </c>
      <c r="G117" s="14">
        <v>0</v>
      </c>
      <c r="H117" s="15">
        <v>0</v>
      </c>
      <c r="I117" s="14">
        <v>0</v>
      </c>
      <c r="J117" s="15">
        <v>0</v>
      </c>
      <c r="K117" s="14">
        <v>0</v>
      </c>
      <c r="L117" s="15">
        <v>0</v>
      </c>
      <c r="M117" s="14">
        <v>2</v>
      </c>
      <c r="N117" s="15">
        <v>1</v>
      </c>
      <c r="O117" s="14">
        <v>2</v>
      </c>
      <c r="P117" s="15">
        <v>1</v>
      </c>
      <c r="Q117" s="14">
        <v>13</v>
      </c>
      <c r="R117" s="26">
        <v>0.73662737987307336</v>
      </c>
      <c r="S117" s="24">
        <v>72.899999999999991</v>
      </c>
      <c r="T117" s="28">
        <v>60.868748740195954</v>
      </c>
      <c r="U117" s="14">
        <v>6118.1</v>
      </c>
      <c r="V117" s="30">
        <v>136.50390168513457</v>
      </c>
    </row>
    <row r="118" spans="1:22" ht="13.15" customHeight="1" x14ac:dyDescent="0.2">
      <c r="A118" s="10" t="s">
        <v>20</v>
      </c>
      <c r="B118" s="11">
        <v>6</v>
      </c>
      <c r="C118" s="12" t="s">
        <v>15</v>
      </c>
      <c r="D118" s="12" t="s">
        <v>40</v>
      </c>
      <c r="E118" s="13">
        <v>99</v>
      </c>
      <c r="F118" s="13">
        <v>97</v>
      </c>
      <c r="G118" s="14">
        <v>0</v>
      </c>
      <c r="H118" s="15">
        <v>0</v>
      </c>
      <c r="I118" s="14">
        <v>0</v>
      </c>
      <c r="J118" s="15">
        <v>0</v>
      </c>
      <c r="K118" s="14">
        <v>0</v>
      </c>
      <c r="L118" s="15">
        <v>0</v>
      </c>
      <c r="M118" s="14">
        <v>2</v>
      </c>
      <c r="N118" s="15">
        <v>1</v>
      </c>
      <c r="O118" s="14">
        <v>2</v>
      </c>
      <c r="P118" s="15">
        <v>1</v>
      </c>
      <c r="Q118" s="14">
        <v>13</v>
      </c>
      <c r="R118" s="26">
        <v>0.73662737987307336</v>
      </c>
      <c r="S118" s="24">
        <v>73.350000000000009</v>
      </c>
      <c r="T118" s="28">
        <v>62.096282616041357</v>
      </c>
      <c r="U118" s="14">
        <v>6111.6</v>
      </c>
      <c r="V118" s="30">
        <v>132.84328250844146</v>
      </c>
    </row>
    <row r="119" spans="1:22" ht="13.15" customHeight="1" x14ac:dyDescent="0.2">
      <c r="A119" s="10" t="s">
        <v>20</v>
      </c>
      <c r="B119" s="11">
        <v>6</v>
      </c>
      <c r="C119" s="12" t="s">
        <v>13</v>
      </c>
      <c r="D119" s="12" t="s">
        <v>40</v>
      </c>
      <c r="E119" s="13">
        <v>100</v>
      </c>
      <c r="F119" s="13">
        <v>97</v>
      </c>
      <c r="G119" s="14">
        <v>0</v>
      </c>
      <c r="H119" s="15">
        <v>0</v>
      </c>
      <c r="I119" s="14">
        <v>0</v>
      </c>
      <c r="J119" s="15">
        <v>0</v>
      </c>
      <c r="K119" s="14">
        <v>0</v>
      </c>
      <c r="L119" s="15">
        <v>0</v>
      </c>
      <c r="M119" s="14">
        <v>2</v>
      </c>
      <c r="N119" s="15">
        <v>1</v>
      </c>
      <c r="O119" s="14">
        <v>2</v>
      </c>
      <c r="P119" s="15">
        <v>1</v>
      </c>
      <c r="Q119" s="14">
        <v>13</v>
      </c>
      <c r="R119" s="26">
        <v>0.73662737987307336</v>
      </c>
      <c r="S119" s="24">
        <v>72.899999999999991</v>
      </c>
      <c r="T119" s="28">
        <v>62.618337252895145</v>
      </c>
      <c r="U119" s="14">
        <v>5825.5</v>
      </c>
      <c r="V119" s="30">
        <v>126.34397697394328</v>
      </c>
    </row>
    <row r="120" spans="1:22" ht="13.15" customHeight="1" x14ac:dyDescent="0.2">
      <c r="A120" s="10" t="s">
        <v>30</v>
      </c>
      <c r="B120" s="11">
        <v>16</v>
      </c>
      <c r="C120" s="12" t="s">
        <v>13</v>
      </c>
      <c r="D120" s="12" t="s">
        <v>40</v>
      </c>
      <c r="E120" s="13">
        <v>101</v>
      </c>
      <c r="F120" s="13">
        <v>95</v>
      </c>
      <c r="G120" s="14">
        <v>0</v>
      </c>
      <c r="H120" s="15">
        <v>0</v>
      </c>
      <c r="I120" s="14">
        <v>5</v>
      </c>
      <c r="J120" s="9" t="s">
        <v>52</v>
      </c>
      <c r="K120" s="14">
        <v>5</v>
      </c>
      <c r="L120" s="15">
        <v>1</v>
      </c>
      <c r="M120" s="14">
        <v>3</v>
      </c>
      <c r="N120" s="15">
        <v>5</v>
      </c>
      <c r="O120" s="14">
        <v>3</v>
      </c>
      <c r="P120" s="15">
        <v>5</v>
      </c>
      <c r="Q120" s="14">
        <v>77.2</v>
      </c>
      <c r="R120" s="26">
        <v>4.3744333635539441</v>
      </c>
      <c r="S120" s="24">
        <v>75.149999999999991</v>
      </c>
      <c r="T120" s="28">
        <v>57.609434656054731</v>
      </c>
      <c r="U120" s="14">
        <v>5116.1000000000004</v>
      </c>
      <c r="V120" s="30">
        <v>119.45792084958822</v>
      </c>
    </row>
    <row r="121" spans="1:22" ht="13.15" customHeight="1" x14ac:dyDescent="0.2">
      <c r="A121" s="10" t="s">
        <v>30</v>
      </c>
      <c r="B121" s="11">
        <v>16</v>
      </c>
      <c r="C121" s="12" t="s">
        <v>15</v>
      </c>
      <c r="D121" s="12" t="s">
        <v>40</v>
      </c>
      <c r="E121" s="13">
        <v>102</v>
      </c>
      <c r="F121" s="13">
        <v>90</v>
      </c>
      <c r="G121" s="14">
        <v>0</v>
      </c>
      <c r="H121" s="15">
        <v>0</v>
      </c>
      <c r="I121" s="14">
        <v>0</v>
      </c>
      <c r="J121" s="15">
        <v>0</v>
      </c>
      <c r="K121" s="14">
        <v>0</v>
      </c>
      <c r="L121" s="15">
        <v>0</v>
      </c>
      <c r="M121" s="14">
        <v>2</v>
      </c>
      <c r="N121" s="15">
        <v>1</v>
      </c>
      <c r="O121" s="14">
        <v>2</v>
      </c>
      <c r="P121" s="15">
        <v>1</v>
      </c>
      <c r="Q121" s="14">
        <v>13</v>
      </c>
      <c r="R121" s="26">
        <v>0.73662737987307336</v>
      </c>
      <c r="S121" s="24">
        <v>76.05</v>
      </c>
      <c r="T121" s="28">
        <v>57.270804621338755</v>
      </c>
      <c r="U121" s="14">
        <v>5260.8</v>
      </c>
      <c r="V121" s="30">
        <v>128.88397128547226</v>
      </c>
    </row>
    <row r="122" spans="1:22" ht="13.15" customHeight="1" x14ac:dyDescent="0.2">
      <c r="A122" s="10" t="s">
        <v>33</v>
      </c>
      <c r="B122" s="11">
        <v>19</v>
      </c>
      <c r="C122" s="12" t="s">
        <v>15</v>
      </c>
      <c r="D122" s="12" t="s">
        <v>40</v>
      </c>
      <c r="E122" s="13">
        <v>103</v>
      </c>
      <c r="F122" s="13">
        <v>95</v>
      </c>
      <c r="G122" s="14">
        <v>0</v>
      </c>
      <c r="H122" s="15">
        <v>0</v>
      </c>
      <c r="I122" s="14">
        <v>0</v>
      </c>
      <c r="J122" s="15">
        <v>0</v>
      </c>
      <c r="K122" s="14">
        <v>0</v>
      </c>
      <c r="L122" s="15">
        <v>0</v>
      </c>
      <c r="M122" s="14">
        <v>2</v>
      </c>
      <c r="N122" s="15">
        <v>1</v>
      </c>
      <c r="O122" s="14">
        <v>2</v>
      </c>
      <c r="P122" s="15">
        <v>1</v>
      </c>
      <c r="Q122" s="14">
        <v>13</v>
      </c>
      <c r="R122" s="26">
        <v>0.73662737987307336</v>
      </c>
      <c r="S122" s="24">
        <v>71.55</v>
      </c>
      <c r="T122" s="28">
        <v>59.486009431772409</v>
      </c>
      <c r="U122" s="14">
        <v>6341.6</v>
      </c>
      <c r="V122" s="30">
        <v>150.61661977793651</v>
      </c>
    </row>
    <row r="123" spans="1:22" ht="13.15" customHeight="1" x14ac:dyDescent="0.2">
      <c r="A123" s="10" t="s">
        <v>33</v>
      </c>
      <c r="B123" s="11">
        <v>19</v>
      </c>
      <c r="C123" s="12" t="s">
        <v>13</v>
      </c>
      <c r="D123" s="12" t="s">
        <v>40</v>
      </c>
      <c r="E123" s="13">
        <v>104</v>
      </c>
      <c r="F123" s="13">
        <v>97</v>
      </c>
      <c r="G123" s="14">
        <v>0</v>
      </c>
      <c r="H123" s="15">
        <v>0</v>
      </c>
      <c r="I123" s="14">
        <v>5</v>
      </c>
      <c r="J123" s="9" t="s">
        <v>52</v>
      </c>
      <c r="K123" s="14">
        <v>0</v>
      </c>
      <c r="L123" s="15">
        <v>0</v>
      </c>
      <c r="M123" s="14">
        <v>2</v>
      </c>
      <c r="N123" s="15">
        <v>1</v>
      </c>
      <c r="O123" s="14">
        <v>2</v>
      </c>
      <c r="P123" s="15">
        <v>2</v>
      </c>
      <c r="Q123" s="14">
        <v>18.2</v>
      </c>
      <c r="R123" s="26">
        <v>1.0312783318223027</v>
      </c>
      <c r="S123" s="24">
        <v>73.8</v>
      </c>
      <c r="T123" s="28">
        <v>59.683543618690059</v>
      </c>
      <c r="U123" s="14">
        <v>6089.8</v>
      </c>
      <c r="V123" s="30">
        <v>136.88077753227631</v>
      </c>
    </row>
    <row r="124" spans="1:22" ht="13.15" customHeight="1" x14ac:dyDescent="0.2">
      <c r="A124" s="10" t="s">
        <v>34</v>
      </c>
      <c r="B124" s="11">
        <v>20</v>
      </c>
      <c r="C124" s="12" t="s">
        <v>13</v>
      </c>
      <c r="D124" s="12" t="s">
        <v>40</v>
      </c>
      <c r="E124" s="13">
        <v>105</v>
      </c>
      <c r="F124" s="13">
        <v>95</v>
      </c>
      <c r="G124" s="14">
        <v>0</v>
      </c>
      <c r="H124" s="15">
        <v>0</v>
      </c>
      <c r="I124" s="14">
        <v>0</v>
      </c>
      <c r="J124" s="15">
        <v>0</v>
      </c>
      <c r="K124" s="14">
        <v>0</v>
      </c>
      <c r="L124" s="15">
        <v>0</v>
      </c>
      <c r="M124" s="14">
        <v>2</v>
      </c>
      <c r="N124" s="15">
        <v>1</v>
      </c>
      <c r="O124" s="14">
        <v>2</v>
      </c>
      <c r="P124" s="15">
        <v>3</v>
      </c>
      <c r="Q124" s="14">
        <v>21</v>
      </c>
      <c r="R124" s="26">
        <v>1.1899365367180417</v>
      </c>
      <c r="S124" s="24">
        <v>70.2</v>
      </c>
      <c r="T124" s="28">
        <v>60.501899535920323</v>
      </c>
      <c r="U124" s="14">
        <v>5602.8</v>
      </c>
      <c r="V124" s="30">
        <v>133.35138263641309</v>
      </c>
    </row>
    <row r="125" spans="1:22" ht="13.15" customHeight="1" x14ac:dyDescent="0.2">
      <c r="A125" s="10" t="s">
        <v>34</v>
      </c>
      <c r="B125" s="11">
        <v>20</v>
      </c>
      <c r="C125" s="12" t="s">
        <v>15</v>
      </c>
      <c r="D125" s="12" t="s">
        <v>40</v>
      </c>
      <c r="E125" s="13">
        <v>106</v>
      </c>
      <c r="F125" s="13">
        <v>97</v>
      </c>
      <c r="G125" s="14">
        <v>0</v>
      </c>
      <c r="H125" s="15">
        <v>0</v>
      </c>
      <c r="I125" s="14">
        <v>0</v>
      </c>
      <c r="J125" s="15">
        <v>0</v>
      </c>
      <c r="K125" s="14">
        <v>2</v>
      </c>
      <c r="L125" s="15">
        <v>1</v>
      </c>
      <c r="M125" s="14">
        <v>2</v>
      </c>
      <c r="N125" s="15">
        <v>1</v>
      </c>
      <c r="O125" s="14">
        <v>2</v>
      </c>
      <c r="P125" s="15">
        <v>2</v>
      </c>
      <c r="Q125" s="14">
        <v>28</v>
      </c>
      <c r="R125" s="26">
        <v>1.5865820489573887</v>
      </c>
      <c r="S125" s="24">
        <v>74.25</v>
      </c>
      <c r="T125" s="28">
        <v>59.993954483846359</v>
      </c>
      <c r="U125" s="14">
        <v>5634.6</v>
      </c>
      <c r="V125" s="30">
        <v>125.2303342999292</v>
      </c>
    </row>
    <row r="126" spans="1:22" ht="13.15" customHeight="1" x14ac:dyDescent="0.2">
      <c r="A126" s="10" t="s">
        <v>21</v>
      </c>
      <c r="B126" s="11">
        <v>7</v>
      </c>
      <c r="C126" s="12" t="s">
        <v>15</v>
      </c>
      <c r="D126" s="12" t="s">
        <v>40</v>
      </c>
      <c r="E126" s="13">
        <v>107</v>
      </c>
      <c r="F126" s="13">
        <v>95</v>
      </c>
      <c r="G126" s="14">
        <v>0</v>
      </c>
      <c r="H126" s="15">
        <v>0</v>
      </c>
      <c r="I126" s="14">
        <v>0</v>
      </c>
      <c r="J126" s="15">
        <v>0</v>
      </c>
      <c r="K126" s="14">
        <v>0</v>
      </c>
      <c r="L126" s="15">
        <v>0</v>
      </c>
      <c r="M126" s="14">
        <v>2</v>
      </c>
      <c r="N126" s="15">
        <v>1</v>
      </c>
      <c r="O126" s="14">
        <v>2</v>
      </c>
      <c r="P126" s="15">
        <v>5</v>
      </c>
      <c r="Q126" s="14">
        <v>29</v>
      </c>
      <c r="R126" s="26">
        <v>1.64324569356301</v>
      </c>
      <c r="S126" s="24">
        <v>73.8</v>
      </c>
      <c r="T126" s="28">
        <v>58.216146801587513</v>
      </c>
      <c r="U126" s="14">
        <v>5349.3</v>
      </c>
      <c r="V126" s="30">
        <v>125.86229922399485</v>
      </c>
    </row>
    <row r="127" spans="1:22" ht="13.15" customHeight="1" x14ac:dyDescent="0.2">
      <c r="A127" s="10" t="s">
        <v>21</v>
      </c>
      <c r="B127" s="11">
        <v>7</v>
      </c>
      <c r="C127" s="12" t="s">
        <v>13</v>
      </c>
      <c r="D127" s="12" t="s">
        <v>40</v>
      </c>
      <c r="E127" s="13">
        <v>108</v>
      </c>
      <c r="F127" s="13">
        <v>95</v>
      </c>
      <c r="G127" s="14">
        <v>0</v>
      </c>
      <c r="H127" s="15">
        <v>0</v>
      </c>
      <c r="I127" s="14">
        <v>0</v>
      </c>
      <c r="J127" s="15">
        <v>0</v>
      </c>
      <c r="K127" s="14">
        <v>0</v>
      </c>
      <c r="L127" s="15">
        <v>0</v>
      </c>
      <c r="M127" s="14">
        <v>5</v>
      </c>
      <c r="N127" s="15">
        <v>5</v>
      </c>
      <c r="O127" s="14">
        <v>5</v>
      </c>
      <c r="P127" s="15">
        <v>15</v>
      </c>
      <c r="Q127" s="14">
        <v>105</v>
      </c>
      <c r="R127" s="26">
        <v>5.9496826835902077</v>
      </c>
      <c r="S127" s="24">
        <v>76.05</v>
      </c>
      <c r="T127" s="28">
        <v>58.498338497184157</v>
      </c>
      <c r="U127" s="14">
        <v>4980.3</v>
      </c>
      <c r="V127" s="30">
        <v>113.16477908564131</v>
      </c>
    </row>
    <row r="128" spans="1:22" ht="12.95" customHeight="1" x14ac:dyDescent="0.2">
      <c r="A128" s="10" t="s">
        <v>35</v>
      </c>
      <c r="B128" s="11">
        <v>21</v>
      </c>
      <c r="C128" s="12" t="s">
        <v>13</v>
      </c>
      <c r="D128" s="12" t="s">
        <v>40</v>
      </c>
      <c r="E128" s="13">
        <v>109</v>
      </c>
      <c r="F128" s="13">
        <v>97</v>
      </c>
      <c r="G128" s="14">
        <v>0</v>
      </c>
      <c r="H128" s="15">
        <v>0</v>
      </c>
      <c r="I128" s="14">
        <v>0</v>
      </c>
      <c r="J128" s="15">
        <v>0</v>
      </c>
      <c r="K128" s="14">
        <v>2</v>
      </c>
      <c r="L128" s="15">
        <v>1</v>
      </c>
      <c r="M128" s="14">
        <v>2</v>
      </c>
      <c r="N128" s="15">
        <v>1</v>
      </c>
      <c r="O128" s="14">
        <v>2</v>
      </c>
      <c r="P128" s="15">
        <v>1</v>
      </c>
      <c r="Q128" s="14">
        <v>24</v>
      </c>
      <c r="R128" s="26">
        <v>1.3599274705349047</v>
      </c>
      <c r="S128" s="24">
        <v>73.8</v>
      </c>
      <c r="T128" s="28">
        <v>60.135050331644685</v>
      </c>
      <c r="U128" s="14">
        <v>6469.3</v>
      </c>
      <c r="V128" s="30">
        <v>144.31904512065924</v>
      </c>
    </row>
    <row r="129" spans="1:22" ht="13.15" customHeight="1" x14ac:dyDescent="0.2">
      <c r="A129" s="10" t="s">
        <v>35</v>
      </c>
      <c r="B129" s="11">
        <v>21</v>
      </c>
      <c r="C129" s="12" t="s">
        <v>15</v>
      </c>
      <c r="D129" s="12" t="s">
        <v>40</v>
      </c>
      <c r="E129" s="13">
        <v>110</v>
      </c>
      <c r="F129" s="13">
        <v>97</v>
      </c>
      <c r="G129" s="14">
        <v>0</v>
      </c>
      <c r="H129" s="15">
        <v>0</v>
      </c>
      <c r="I129" s="14">
        <v>0</v>
      </c>
      <c r="J129" s="15">
        <v>0</v>
      </c>
      <c r="K129" s="14">
        <v>0</v>
      </c>
      <c r="L129" s="15">
        <v>0</v>
      </c>
      <c r="M129" s="14">
        <v>2</v>
      </c>
      <c r="N129" s="15">
        <v>1</v>
      </c>
      <c r="O129" s="14">
        <v>2</v>
      </c>
      <c r="P129" s="15">
        <v>1</v>
      </c>
      <c r="Q129" s="14">
        <v>13</v>
      </c>
      <c r="R129" s="26">
        <v>0.73662737987307336</v>
      </c>
      <c r="S129" s="24">
        <v>72.45</v>
      </c>
      <c r="T129" s="28">
        <v>60.389022857681667</v>
      </c>
      <c r="U129" s="14">
        <v>6335.5</v>
      </c>
      <c r="V129" s="30">
        <v>143.36227999202882</v>
      </c>
    </row>
    <row r="130" spans="1:22" ht="13.15" customHeight="1" x14ac:dyDescent="0.2">
      <c r="A130" s="10" t="s">
        <v>31</v>
      </c>
      <c r="B130" s="11">
        <v>17</v>
      </c>
      <c r="C130" s="12" t="s">
        <v>15</v>
      </c>
      <c r="D130" s="12" t="s">
        <v>40</v>
      </c>
      <c r="E130" s="13">
        <v>111</v>
      </c>
      <c r="F130" s="13">
        <v>97</v>
      </c>
      <c r="G130" s="14">
        <v>0</v>
      </c>
      <c r="H130" s="15">
        <v>0</v>
      </c>
      <c r="I130" s="14">
        <v>0</v>
      </c>
      <c r="J130" s="15">
        <v>0</v>
      </c>
      <c r="K130" s="14">
        <v>0</v>
      </c>
      <c r="L130" s="15">
        <v>0</v>
      </c>
      <c r="M130" s="14">
        <v>2</v>
      </c>
      <c r="N130" s="15">
        <v>1</v>
      </c>
      <c r="O130" s="14">
        <v>2</v>
      </c>
      <c r="P130" s="15">
        <v>1</v>
      </c>
      <c r="Q130" s="14">
        <v>13</v>
      </c>
      <c r="R130" s="26">
        <v>0.73662737987307336</v>
      </c>
      <c r="S130" s="24">
        <v>72.899999999999991</v>
      </c>
      <c r="T130" s="28">
        <v>62.660666007234646</v>
      </c>
      <c r="U130" s="14">
        <v>5495.3</v>
      </c>
      <c r="V130" s="30">
        <v>119.10205853408102</v>
      </c>
    </row>
    <row r="131" spans="1:22" ht="13.15" customHeight="1" x14ac:dyDescent="0.2">
      <c r="A131" s="10" t="s">
        <v>31</v>
      </c>
      <c r="B131" s="11">
        <v>17</v>
      </c>
      <c r="C131" s="12" t="s">
        <v>13</v>
      </c>
      <c r="D131" s="12" t="s">
        <v>40</v>
      </c>
      <c r="E131" s="13">
        <v>112</v>
      </c>
      <c r="F131" s="13">
        <v>95</v>
      </c>
      <c r="G131" s="14">
        <v>0</v>
      </c>
      <c r="H131" s="15">
        <v>0</v>
      </c>
      <c r="I131" s="14">
        <v>0</v>
      </c>
      <c r="J131" s="15">
        <v>0</v>
      </c>
      <c r="K131" s="14">
        <v>2</v>
      </c>
      <c r="L131" s="15">
        <v>1</v>
      </c>
      <c r="M131" s="14">
        <v>5</v>
      </c>
      <c r="N131" s="15">
        <v>5</v>
      </c>
      <c r="O131" s="14">
        <v>5</v>
      </c>
      <c r="P131" s="15">
        <v>15</v>
      </c>
      <c r="Q131" s="14">
        <v>116</v>
      </c>
      <c r="R131" s="26">
        <v>6.5729827742520399</v>
      </c>
      <c r="S131" s="24">
        <v>71.55</v>
      </c>
      <c r="T131" s="28">
        <v>62.999296041950615</v>
      </c>
      <c r="U131" s="14">
        <v>4425.3</v>
      </c>
      <c r="V131" s="30">
        <v>99.242091473904409</v>
      </c>
    </row>
    <row r="132" spans="1:22" ht="13.15" customHeight="1" x14ac:dyDescent="0.2">
      <c r="A132" s="10" t="s">
        <v>22</v>
      </c>
      <c r="B132" s="11">
        <v>8</v>
      </c>
      <c r="C132" s="12" t="s">
        <v>13</v>
      </c>
      <c r="D132" s="12" t="s">
        <v>40</v>
      </c>
      <c r="E132" s="13">
        <v>113</v>
      </c>
      <c r="F132" s="13">
        <v>90</v>
      </c>
      <c r="G132" s="14">
        <v>0</v>
      </c>
      <c r="H132" s="15">
        <v>0</v>
      </c>
      <c r="I132" s="14">
        <v>0</v>
      </c>
      <c r="J132" s="15">
        <v>0</v>
      </c>
      <c r="K132" s="14">
        <v>3</v>
      </c>
      <c r="L132" s="15">
        <v>1</v>
      </c>
      <c r="M132" s="14">
        <v>2</v>
      </c>
      <c r="N132" s="15">
        <v>2</v>
      </c>
      <c r="O132" s="14">
        <v>2</v>
      </c>
      <c r="P132" s="15">
        <v>5</v>
      </c>
      <c r="Q132" s="14">
        <v>49</v>
      </c>
      <c r="R132" s="26">
        <v>2.7765185856754302</v>
      </c>
      <c r="S132" s="24">
        <v>72.899999999999991</v>
      </c>
      <c r="T132" s="28">
        <v>60.995735003214449</v>
      </c>
      <c r="U132" s="14">
        <v>4852</v>
      </c>
      <c r="V132" s="30">
        <v>116.43228375864322</v>
      </c>
    </row>
    <row r="133" spans="1:22" ht="13.15" customHeight="1" x14ac:dyDescent="0.2">
      <c r="A133" s="10" t="s">
        <v>22</v>
      </c>
      <c r="B133" s="11">
        <v>8</v>
      </c>
      <c r="C133" s="12" t="s">
        <v>15</v>
      </c>
      <c r="D133" s="12" t="s">
        <v>40</v>
      </c>
      <c r="E133" s="13">
        <v>114</v>
      </c>
      <c r="F133" s="13">
        <v>95</v>
      </c>
      <c r="G133" s="14">
        <v>0</v>
      </c>
      <c r="H133" s="15">
        <v>0</v>
      </c>
      <c r="I133" s="14">
        <v>0</v>
      </c>
      <c r="J133" s="15">
        <v>0</v>
      </c>
      <c r="K133" s="14">
        <v>0</v>
      </c>
      <c r="L133" s="15">
        <v>0</v>
      </c>
      <c r="M133" s="14">
        <v>2</v>
      </c>
      <c r="N133" s="15">
        <v>1</v>
      </c>
      <c r="O133" s="14">
        <v>2</v>
      </c>
      <c r="P133" s="15">
        <v>1</v>
      </c>
      <c r="Q133" s="14">
        <v>13</v>
      </c>
      <c r="R133" s="26">
        <v>0.73662737987307336</v>
      </c>
      <c r="S133" s="24">
        <v>71.100000000000009</v>
      </c>
      <c r="T133" s="28">
        <v>60.925187079315286</v>
      </c>
      <c r="U133" s="14">
        <v>5057.1000000000004</v>
      </c>
      <c r="V133" s="30">
        <v>118.01401736498659</v>
      </c>
    </row>
    <row r="134" spans="1:22" ht="13.15" customHeight="1" x14ac:dyDescent="0.2">
      <c r="A134" s="10" t="s">
        <v>28</v>
      </c>
      <c r="B134" s="11">
        <v>14</v>
      </c>
      <c r="C134" s="12" t="s">
        <v>15</v>
      </c>
      <c r="D134" s="12" t="s">
        <v>40</v>
      </c>
      <c r="E134" s="13">
        <v>115</v>
      </c>
      <c r="F134" s="13">
        <v>97</v>
      </c>
      <c r="G134" s="14">
        <v>0</v>
      </c>
      <c r="H134" s="15">
        <v>0</v>
      </c>
      <c r="I134" s="14">
        <v>0</v>
      </c>
      <c r="J134" s="15">
        <v>0</v>
      </c>
      <c r="K134" s="14">
        <v>0</v>
      </c>
      <c r="L134" s="15">
        <v>0</v>
      </c>
      <c r="M134" s="14">
        <v>2</v>
      </c>
      <c r="N134" s="15">
        <v>1</v>
      </c>
      <c r="O134" s="14">
        <v>2</v>
      </c>
      <c r="P134" s="15">
        <v>1</v>
      </c>
      <c r="Q134" s="14">
        <v>13</v>
      </c>
      <c r="R134" s="26">
        <v>0.73662737987307336</v>
      </c>
      <c r="S134" s="24">
        <v>72.45</v>
      </c>
      <c r="T134" s="28">
        <v>61.644775903086725</v>
      </c>
      <c r="U134" s="14">
        <v>6295.9</v>
      </c>
      <c r="V134" s="30">
        <v>139.56404548435273</v>
      </c>
    </row>
    <row r="135" spans="1:22" ht="13.15" customHeight="1" x14ac:dyDescent="0.2">
      <c r="A135" s="10" t="s">
        <v>28</v>
      </c>
      <c r="B135" s="11">
        <v>14</v>
      </c>
      <c r="C135" s="12" t="s">
        <v>13</v>
      </c>
      <c r="D135" s="12" t="s">
        <v>40</v>
      </c>
      <c r="E135" s="13">
        <v>116</v>
      </c>
      <c r="F135" s="13">
        <v>97</v>
      </c>
      <c r="G135" s="14">
        <v>0</v>
      </c>
      <c r="H135" s="15">
        <v>0</v>
      </c>
      <c r="I135" s="14">
        <v>3</v>
      </c>
      <c r="J135" s="9" t="s">
        <v>52</v>
      </c>
      <c r="K135" s="14">
        <v>8</v>
      </c>
      <c r="L135" s="15">
        <v>5</v>
      </c>
      <c r="M135" s="14">
        <v>5</v>
      </c>
      <c r="N135" s="15">
        <v>5</v>
      </c>
      <c r="O135" s="14">
        <v>8</v>
      </c>
      <c r="P135" s="15">
        <v>45</v>
      </c>
      <c r="Q135" s="14">
        <v>281.2</v>
      </c>
      <c r="R135" s="26">
        <v>15.933816863100633</v>
      </c>
      <c r="S135" s="24">
        <v>74.7</v>
      </c>
      <c r="T135" s="28">
        <v>61.292036283590917</v>
      </c>
      <c r="U135" s="14">
        <v>5423.3</v>
      </c>
      <c r="V135" s="30">
        <v>117.27066107455396</v>
      </c>
    </row>
    <row r="136" spans="1:22" ht="13.15" customHeight="1" x14ac:dyDescent="0.2">
      <c r="A136" s="10" t="s">
        <v>18</v>
      </c>
      <c r="B136" s="11">
        <v>4</v>
      </c>
      <c r="C136" s="12" t="s">
        <v>13</v>
      </c>
      <c r="D136" s="12" t="s">
        <v>40</v>
      </c>
      <c r="E136" s="13">
        <v>117</v>
      </c>
      <c r="F136" s="13">
        <v>95</v>
      </c>
      <c r="G136" s="14">
        <v>0</v>
      </c>
      <c r="H136" s="15">
        <v>0</v>
      </c>
      <c r="I136" s="14">
        <v>8</v>
      </c>
      <c r="J136" s="15">
        <v>2</v>
      </c>
      <c r="K136" s="14">
        <v>8</v>
      </c>
      <c r="L136" s="15">
        <v>10</v>
      </c>
      <c r="M136" s="14">
        <v>8</v>
      </c>
      <c r="N136" s="15">
        <v>50</v>
      </c>
      <c r="O136" s="14">
        <v>8</v>
      </c>
      <c r="P136" s="15">
        <v>95</v>
      </c>
      <c r="Q136" s="14">
        <v>964</v>
      </c>
      <c r="R136" s="26">
        <v>54.623753399818675</v>
      </c>
      <c r="S136" s="24">
        <v>73.8</v>
      </c>
      <c r="T136" s="28">
        <v>60.219707840323679</v>
      </c>
      <c r="U136" s="14">
        <v>4169.5</v>
      </c>
      <c r="V136" s="30">
        <v>94.839116035625921</v>
      </c>
    </row>
    <row r="137" spans="1:22" ht="13.15" customHeight="1" x14ac:dyDescent="0.2">
      <c r="A137" s="10" t="s">
        <v>18</v>
      </c>
      <c r="B137" s="11">
        <v>4</v>
      </c>
      <c r="C137" s="12" t="s">
        <v>15</v>
      </c>
      <c r="D137" s="12" t="s">
        <v>40</v>
      </c>
      <c r="E137" s="13">
        <v>118</v>
      </c>
      <c r="F137" s="13">
        <v>95</v>
      </c>
      <c r="G137" s="14">
        <v>0</v>
      </c>
      <c r="H137" s="15">
        <v>0</v>
      </c>
      <c r="I137" s="14">
        <v>0</v>
      </c>
      <c r="J137" s="15">
        <v>0</v>
      </c>
      <c r="K137" s="14">
        <v>0</v>
      </c>
      <c r="L137" s="15">
        <v>0</v>
      </c>
      <c r="M137" s="14">
        <v>2</v>
      </c>
      <c r="N137" s="15">
        <v>1</v>
      </c>
      <c r="O137" s="14">
        <v>2</v>
      </c>
      <c r="P137" s="15">
        <v>1</v>
      </c>
      <c r="Q137" s="14">
        <v>13</v>
      </c>
      <c r="R137" s="26">
        <v>0.73662737987307336</v>
      </c>
      <c r="S137" s="24">
        <v>73.350000000000009</v>
      </c>
      <c r="T137" s="28">
        <v>60.939296664095117</v>
      </c>
      <c r="U137" s="14">
        <v>5627.5</v>
      </c>
      <c r="V137" s="30">
        <v>127.26719529232442</v>
      </c>
    </row>
    <row r="138" spans="1:22" ht="13.15" customHeight="1" x14ac:dyDescent="0.2">
      <c r="A138" s="10" t="s">
        <v>37</v>
      </c>
      <c r="B138" s="11">
        <v>23</v>
      </c>
      <c r="C138" s="12" t="s">
        <v>15</v>
      </c>
      <c r="D138" s="12" t="s">
        <v>40</v>
      </c>
      <c r="E138" s="13">
        <v>119</v>
      </c>
      <c r="F138" s="13">
        <v>95</v>
      </c>
      <c r="G138" s="14">
        <v>0</v>
      </c>
      <c r="H138" s="15">
        <v>0</v>
      </c>
      <c r="I138" s="14">
        <v>0</v>
      </c>
      <c r="J138" s="15">
        <v>0</v>
      </c>
      <c r="K138" s="14">
        <v>0</v>
      </c>
      <c r="L138" s="15">
        <v>0</v>
      </c>
      <c r="M138" s="14">
        <v>2</v>
      </c>
      <c r="N138" s="15">
        <v>1</v>
      </c>
      <c r="O138" s="14">
        <v>2</v>
      </c>
      <c r="P138" s="15">
        <v>1</v>
      </c>
      <c r="Q138" s="14">
        <v>13</v>
      </c>
      <c r="R138" s="26">
        <v>0.73662737987307336</v>
      </c>
      <c r="S138" s="24">
        <v>72</v>
      </c>
      <c r="T138" s="28">
        <v>59.542447770891734</v>
      </c>
      <c r="U138" s="14">
        <v>5916</v>
      </c>
      <c r="V138" s="30">
        <v>139.497848590671</v>
      </c>
    </row>
    <row r="139" spans="1:22" ht="13.15" customHeight="1" x14ac:dyDescent="0.2">
      <c r="A139" s="10" t="s">
        <v>37</v>
      </c>
      <c r="B139" s="11">
        <v>23</v>
      </c>
      <c r="C139" s="12" t="s">
        <v>13</v>
      </c>
      <c r="D139" s="12" t="s">
        <v>40</v>
      </c>
      <c r="E139" s="13">
        <v>120</v>
      </c>
      <c r="F139" s="13">
        <v>97</v>
      </c>
      <c r="G139" s="14">
        <v>0</v>
      </c>
      <c r="H139" s="15">
        <v>0</v>
      </c>
      <c r="I139" s="14">
        <v>0</v>
      </c>
      <c r="J139" s="15">
        <v>0</v>
      </c>
      <c r="K139" s="14">
        <v>2</v>
      </c>
      <c r="L139" s="15">
        <v>3</v>
      </c>
      <c r="M139" s="14">
        <v>2</v>
      </c>
      <c r="N139" s="15">
        <v>1</v>
      </c>
      <c r="O139" s="14">
        <v>2</v>
      </c>
      <c r="P139" s="15">
        <v>3</v>
      </c>
      <c r="Q139" s="14">
        <v>54</v>
      </c>
      <c r="R139" s="26">
        <v>3.0598368087035355</v>
      </c>
      <c r="S139" s="24">
        <v>73.350000000000009</v>
      </c>
      <c r="T139" s="28">
        <v>58.639434344982476</v>
      </c>
      <c r="U139" s="14">
        <v>5827.8</v>
      </c>
      <c r="V139" s="30">
        <v>134.1421135697671</v>
      </c>
    </row>
    <row r="140" spans="1:22" ht="13.15" customHeight="1" x14ac:dyDescent="0.2">
      <c r="A140" s="10" t="s">
        <v>12</v>
      </c>
      <c r="B140" s="11">
        <v>1</v>
      </c>
      <c r="C140" s="12" t="s">
        <v>13</v>
      </c>
      <c r="D140" s="12" t="s">
        <v>40</v>
      </c>
      <c r="E140" s="13">
        <v>121</v>
      </c>
      <c r="F140" s="13">
        <v>95</v>
      </c>
      <c r="G140" s="14">
        <v>0</v>
      </c>
      <c r="H140" s="15">
        <v>0</v>
      </c>
      <c r="I140" s="14">
        <v>8</v>
      </c>
      <c r="J140" s="15">
        <v>2</v>
      </c>
      <c r="K140" s="14">
        <v>8</v>
      </c>
      <c r="L140" s="15">
        <v>40</v>
      </c>
      <c r="M140" s="14">
        <v>8</v>
      </c>
      <c r="N140" s="15">
        <v>95</v>
      </c>
      <c r="O140" s="14">
        <v>8</v>
      </c>
      <c r="P140" s="15">
        <v>100</v>
      </c>
      <c r="Q140" s="14">
        <v>1719</v>
      </c>
      <c r="R140" s="26">
        <v>97.404805077062548</v>
      </c>
      <c r="S140" s="24">
        <v>73.8</v>
      </c>
      <c r="T140" s="28">
        <v>54.307791817574</v>
      </c>
      <c r="U140" s="14">
        <v>2616.4</v>
      </c>
      <c r="V140" s="30">
        <v>65.990916400939042</v>
      </c>
    </row>
    <row r="141" spans="1:22" ht="13.15" customHeight="1" x14ac:dyDescent="0.2">
      <c r="A141" s="10" t="s">
        <v>12</v>
      </c>
      <c r="B141" s="11">
        <v>1</v>
      </c>
      <c r="C141" s="12" t="s">
        <v>15</v>
      </c>
      <c r="D141" s="12" t="s">
        <v>40</v>
      </c>
      <c r="E141" s="13">
        <v>122</v>
      </c>
      <c r="F141" s="13">
        <v>97</v>
      </c>
      <c r="G141" s="14">
        <v>0</v>
      </c>
      <c r="H141" s="15">
        <v>0</v>
      </c>
      <c r="I141" s="14">
        <v>0</v>
      </c>
      <c r="J141" s="15">
        <v>0</v>
      </c>
      <c r="K141" s="14">
        <v>0</v>
      </c>
      <c r="L141" s="15">
        <v>0</v>
      </c>
      <c r="M141" s="14">
        <v>2</v>
      </c>
      <c r="N141" s="15">
        <v>1</v>
      </c>
      <c r="O141" s="14">
        <v>8</v>
      </c>
      <c r="P141" s="15">
        <v>10</v>
      </c>
      <c r="Q141" s="14">
        <v>49</v>
      </c>
      <c r="R141" s="26">
        <v>2.7765185856754302</v>
      </c>
      <c r="S141" s="24">
        <v>72.45</v>
      </c>
      <c r="T141" s="28">
        <v>60.389022857681667</v>
      </c>
      <c r="U141" s="14">
        <v>4436.3</v>
      </c>
      <c r="V141" s="30">
        <v>100.38640718627374</v>
      </c>
    </row>
    <row r="142" spans="1:22" ht="13.15" customHeight="1" x14ac:dyDescent="0.2">
      <c r="A142" s="10" t="s">
        <v>27</v>
      </c>
      <c r="B142" s="11">
        <v>13</v>
      </c>
      <c r="C142" s="12" t="s">
        <v>15</v>
      </c>
      <c r="D142" s="12" t="s">
        <v>40</v>
      </c>
      <c r="E142" s="13">
        <v>123</v>
      </c>
      <c r="F142" s="13">
        <v>98</v>
      </c>
      <c r="G142" s="14">
        <v>0</v>
      </c>
      <c r="H142" s="15">
        <v>0</v>
      </c>
      <c r="I142" s="14">
        <v>0</v>
      </c>
      <c r="J142" s="15">
        <v>0</v>
      </c>
      <c r="K142" s="14">
        <v>0</v>
      </c>
      <c r="L142" s="15">
        <v>0</v>
      </c>
      <c r="M142" s="14">
        <v>2</v>
      </c>
      <c r="N142" s="15">
        <v>1</v>
      </c>
      <c r="O142" s="14">
        <v>2</v>
      </c>
      <c r="P142" s="15">
        <v>1</v>
      </c>
      <c r="Q142" s="14">
        <v>13</v>
      </c>
      <c r="R142" s="26">
        <v>0.73662737987307336</v>
      </c>
      <c r="S142" s="24">
        <v>73.8</v>
      </c>
      <c r="T142" s="28">
        <v>60.628885798938811</v>
      </c>
      <c r="U142" s="14">
        <v>6161.9</v>
      </c>
      <c r="V142" s="30">
        <v>134.95057889369838</v>
      </c>
    </row>
    <row r="143" spans="1:22" ht="13.15" customHeight="1" x14ac:dyDescent="0.2">
      <c r="A143" s="10" t="s">
        <v>27</v>
      </c>
      <c r="B143" s="11">
        <v>13</v>
      </c>
      <c r="C143" s="12" t="s">
        <v>13</v>
      </c>
      <c r="D143" s="12" t="s">
        <v>40</v>
      </c>
      <c r="E143" s="13">
        <v>124</v>
      </c>
      <c r="F143" s="13">
        <v>99</v>
      </c>
      <c r="G143" s="14">
        <v>0</v>
      </c>
      <c r="H143" s="15">
        <v>0</v>
      </c>
      <c r="I143" s="14">
        <v>0</v>
      </c>
      <c r="J143" s="15">
        <v>0</v>
      </c>
      <c r="K143" s="14">
        <v>0</v>
      </c>
      <c r="L143" s="15">
        <v>0</v>
      </c>
      <c r="M143" s="14">
        <v>2</v>
      </c>
      <c r="N143" s="15">
        <v>2</v>
      </c>
      <c r="O143" s="14">
        <v>2</v>
      </c>
      <c r="P143" s="15">
        <v>2</v>
      </c>
      <c r="Q143" s="14">
        <v>26</v>
      </c>
      <c r="R143" s="26">
        <v>1.4732547597461467</v>
      </c>
      <c r="S143" s="24">
        <v>74.25</v>
      </c>
      <c r="T143" s="28">
        <v>60.23381742510351</v>
      </c>
      <c r="U143" s="14">
        <v>6194.5</v>
      </c>
      <c r="V143" s="30">
        <v>134.35577765631643</v>
      </c>
    </row>
    <row r="144" spans="1:22" ht="13.15" customHeight="1" x14ac:dyDescent="0.2">
      <c r="A144" s="10" t="s">
        <v>32</v>
      </c>
      <c r="B144" s="11">
        <v>18</v>
      </c>
      <c r="C144" s="12" t="s">
        <v>13</v>
      </c>
      <c r="D144" s="12" t="s">
        <v>40</v>
      </c>
      <c r="E144" s="13">
        <v>125</v>
      </c>
      <c r="F144" s="13">
        <v>95</v>
      </c>
      <c r="G144" s="14">
        <v>0</v>
      </c>
      <c r="H144" s="15">
        <v>0</v>
      </c>
      <c r="I144" s="14">
        <v>2</v>
      </c>
      <c r="J144" s="15">
        <v>1</v>
      </c>
      <c r="K144" s="14">
        <v>2</v>
      </c>
      <c r="L144" s="15">
        <v>2</v>
      </c>
      <c r="M144" s="14">
        <v>2</v>
      </c>
      <c r="N144" s="15">
        <v>2</v>
      </c>
      <c r="O144" s="14">
        <v>3</v>
      </c>
      <c r="P144" s="15">
        <v>2</v>
      </c>
      <c r="Q144" s="14">
        <v>60</v>
      </c>
      <c r="R144" s="26">
        <v>3.3998186763372615</v>
      </c>
      <c r="S144" s="24">
        <v>74.25</v>
      </c>
      <c r="T144" s="28">
        <v>61.898748429123707</v>
      </c>
      <c r="U144" s="14">
        <v>5632.6</v>
      </c>
      <c r="V144" s="30">
        <v>123.88796244086397</v>
      </c>
    </row>
    <row r="145" spans="1:22" ht="13.15" customHeight="1" x14ac:dyDescent="0.2">
      <c r="A145" s="10" t="s">
        <v>32</v>
      </c>
      <c r="B145" s="11">
        <v>18</v>
      </c>
      <c r="C145" s="12" t="s">
        <v>15</v>
      </c>
      <c r="D145" s="12" t="s">
        <v>40</v>
      </c>
      <c r="E145" s="13">
        <v>126</v>
      </c>
      <c r="F145" s="13">
        <v>97</v>
      </c>
      <c r="G145" s="14">
        <v>0</v>
      </c>
      <c r="H145" s="15">
        <v>0</v>
      </c>
      <c r="I145" s="14">
        <v>2</v>
      </c>
      <c r="J145" s="15">
        <v>1</v>
      </c>
      <c r="K145" s="14">
        <v>2</v>
      </c>
      <c r="L145" s="15">
        <v>1</v>
      </c>
      <c r="M145" s="14">
        <v>2</v>
      </c>
      <c r="N145" s="15">
        <v>1</v>
      </c>
      <c r="O145" s="14">
        <v>2</v>
      </c>
      <c r="P145" s="15">
        <v>1</v>
      </c>
      <c r="Q145" s="14">
        <v>36</v>
      </c>
      <c r="R145" s="26">
        <v>2.0398912058023568</v>
      </c>
      <c r="S145" s="24">
        <v>72.899999999999991</v>
      </c>
      <c r="T145" s="28">
        <v>62.36436472685817</v>
      </c>
      <c r="U145" s="14">
        <v>5463.6</v>
      </c>
      <c r="V145" s="30">
        <v>118.97761571806447</v>
      </c>
    </row>
    <row r="146" spans="1:22" ht="13.15" customHeight="1" x14ac:dyDescent="0.2">
      <c r="A146" s="10" t="s">
        <v>19</v>
      </c>
      <c r="B146" s="11">
        <v>5</v>
      </c>
      <c r="C146" s="12" t="s">
        <v>15</v>
      </c>
      <c r="D146" s="12" t="s">
        <v>40</v>
      </c>
      <c r="E146" s="13">
        <v>127</v>
      </c>
      <c r="F146" s="13">
        <v>95</v>
      </c>
      <c r="G146" s="14">
        <v>0</v>
      </c>
      <c r="H146" s="15">
        <v>0</v>
      </c>
      <c r="I146" s="14">
        <v>2</v>
      </c>
      <c r="J146" s="15">
        <v>1</v>
      </c>
      <c r="K146" s="14">
        <v>2</v>
      </c>
      <c r="L146" s="15">
        <v>1</v>
      </c>
      <c r="M146" s="14">
        <v>2</v>
      </c>
      <c r="N146" s="15">
        <v>1</v>
      </c>
      <c r="O146" s="14">
        <v>2</v>
      </c>
      <c r="P146" s="15">
        <v>2</v>
      </c>
      <c r="Q146" s="14">
        <v>40</v>
      </c>
      <c r="R146" s="26">
        <v>2.2665457842248409</v>
      </c>
      <c r="S146" s="24">
        <v>72</v>
      </c>
      <c r="T146" s="28">
        <v>61.066282927113612</v>
      </c>
      <c r="U146" s="14">
        <v>5770.7</v>
      </c>
      <c r="V146" s="30">
        <v>132.67620497494892</v>
      </c>
    </row>
    <row r="147" spans="1:22" ht="13.15" customHeight="1" x14ac:dyDescent="0.2">
      <c r="A147" s="10" t="s">
        <v>19</v>
      </c>
      <c r="B147" s="11">
        <v>5</v>
      </c>
      <c r="C147" s="12" t="s">
        <v>13</v>
      </c>
      <c r="D147" s="12" t="s">
        <v>40</v>
      </c>
      <c r="E147" s="13">
        <v>128</v>
      </c>
      <c r="F147" s="13">
        <v>97</v>
      </c>
      <c r="G147" s="14">
        <v>0</v>
      </c>
      <c r="H147" s="15">
        <v>0</v>
      </c>
      <c r="I147" s="14">
        <v>5</v>
      </c>
      <c r="J147" s="15">
        <v>1</v>
      </c>
      <c r="K147" s="14">
        <v>2</v>
      </c>
      <c r="L147" s="15">
        <v>1</v>
      </c>
      <c r="M147" s="14">
        <v>2</v>
      </c>
      <c r="N147" s="15">
        <v>2</v>
      </c>
      <c r="O147" s="14">
        <v>2</v>
      </c>
      <c r="P147" s="15">
        <v>5</v>
      </c>
      <c r="Q147" s="14">
        <v>61</v>
      </c>
      <c r="R147" s="26">
        <v>3.4564823209428832</v>
      </c>
      <c r="S147" s="24">
        <v>73.350000000000009</v>
      </c>
      <c r="T147" s="28">
        <v>60.85463915541613</v>
      </c>
      <c r="U147" s="14">
        <v>5621.6</v>
      </c>
      <c r="V147" s="30">
        <v>124.68566532707837</v>
      </c>
    </row>
    <row r="148" spans="1:22" ht="13.15" customHeight="1" x14ac:dyDescent="0.2">
      <c r="A148" s="10" t="s">
        <v>38</v>
      </c>
      <c r="B148" s="11">
        <v>24</v>
      </c>
      <c r="C148" s="12" t="s">
        <v>13</v>
      </c>
      <c r="D148" s="12" t="s">
        <v>40</v>
      </c>
      <c r="E148" s="13">
        <v>129</v>
      </c>
      <c r="F148" s="13">
        <v>95</v>
      </c>
      <c r="G148" s="14">
        <v>0</v>
      </c>
      <c r="H148" s="15">
        <v>0</v>
      </c>
      <c r="I148" s="14">
        <v>0</v>
      </c>
      <c r="J148" s="15">
        <v>0</v>
      </c>
      <c r="K148" s="14">
        <v>2</v>
      </c>
      <c r="L148" s="15">
        <v>1</v>
      </c>
      <c r="M148" s="14">
        <v>2</v>
      </c>
      <c r="N148" s="15">
        <v>5</v>
      </c>
      <c r="O148" s="14">
        <v>8</v>
      </c>
      <c r="P148" s="15">
        <v>20</v>
      </c>
      <c r="Q148" s="14">
        <v>136</v>
      </c>
      <c r="R148" s="26">
        <v>7.7062556663644601</v>
      </c>
      <c r="S148" s="24">
        <v>72.45</v>
      </c>
      <c r="T148" s="28">
        <v>60.360803688122004</v>
      </c>
      <c r="U148" s="14">
        <v>5357.9</v>
      </c>
      <c r="V148" s="30">
        <v>123.85105929039926</v>
      </c>
    </row>
    <row r="149" spans="1:22" ht="13.15" customHeight="1" x14ac:dyDescent="0.2">
      <c r="A149" s="10" t="s">
        <v>38</v>
      </c>
      <c r="B149" s="11">
        <v>24</v>
      </c>
      <c r="C149" s="12" t="s">
        <v>15</v>
      </c>
      <c r="D149" s="12" t="s">
        <v>40</v>
      </c>
      <c r="E149" s="13">
        <v>130</v>
      </c>
      <c r="F149" s="13">
        <v>95</v>
      </c>
      <c r="G149" s="14">
        <v>0</v>
      </c>
      <c r="H149" s="15">
        <v>0</v>
      </c>
      <c r="I149" s="14">
        <v>0</v>
      </c>
      <c r="J149" s="15">
        <v>0</v>
      </c>
      <c r="K149" s="14">
        <v>0</v>
      </c>
      <c r="L149" s="15">
        <v>0</v>
      </c>
      <c r="M149" s="14">
        <v>2</v>
      </c>
      <c r="N149" s="15">
        <v>1</v>
      </c>
      <c r="O149" s="14">
        <v>2</v>
      </c>
      <c r="P149" s="15">
        <v>1</v>
      </c>
      <c r="Q149" s="14">
        <v>13</v>
      </c>
      <c r="R149" s="26">
        <v>0.73662737987307336</v>
      </c>
      <c r="S149" s="24">
        <v>73.350000000000009</v>
      </c>
      <c r="T149" s="28">
        <v>60.262036594663179</v>
      </c>
      <c r="U149" s="14">
        <v>5905.3</v>
      </c>
      <c r="V149" s="30">
        <v>135.05061544366581</v>
      </c>
    </row>
    <row r="150" spans="1:22" ht="13.15" customHeight="1" x14ac:dyDescent="0.2">
      <c r="A150" s="10" t="s">
        <v>25</v>
      </c>
      <c r="B150" s="11">
        <v>11</v>
      </c>
      <c r="C150" s="12" t="s">
        <v>15</v>
      </c>
      <c r="D150" s="12" t="s">
        <v>40</v>
      </c>
      <c r="E150" s="13">
        <v>131</v>
      </c>
      <c r="F150" s="13">
        <v>95</v>
      </c>
      <c r="G150" s="14">
        <v>0</v>
      </c>
      <c r="H150" s="15">
        <v>0</v>
      </c>
      <c r="I150" s="14">
        <v>0</v>
      </c>
      <c r="J150" s="15">
        <v>0</v>
      </c>
      <c r="K150" s="14">
        <v>0</v>
      </c>
      <c r="L150" s="15">
        <v>0</v>
      </c>
      <c r="M150" s="14">
        <v>2</v>
      </c>
      <c r="N150" s="15">
        <v>1</v>
      </c>
      <c r="O150" s="14">
        <v>2</v>
      </c>
      <c r="P150" s="15">
        <v>1</v>
      </c>
      <c r="Q150" s="14">
        <v>13</v>
      </c>
      <c r="R150" s="26">
        <v>0.73662737987307336</v>
      </c>
      <c r="S150" s="24">
        <v>74.7</v>
      </c>
      <c r="T150" s="28">
        <v>58.836968531900126</v>
      </c>
      <c r="U150" s="14">
        <v>5358.7</v>
      </c>
      <c r="V150" s="30">
        <v>123.2500429586578</v>
      </c>
    </row>
    <row r="151" spans="1:22" ht="13.15" customHeight="1" x14ac:dyDescent="0.2">
      <c r="A151" s="10" t="s">
        <v>25</v>
      </c>
      <c r="B151" s="11">
        <v>11</v>
      </c>
      <c r="C151" s="12" t="s">
        <v>13</v>
      </c>
      <c r="D151" s="12" t="s">
        <v>40</v>
      </c>
      <c r="E151" s="13">
        <v>132</v>
      </c>
      <c r="F151" s="13">
        <v>95</v>
      </c>
      <c r="G151" s="14">
        <v>0</v>
      </c>
      <c r="H151" s="15">
        <v>0</v>
      </c>
      <c r="I151" s="14">
        <v>5</v>
      </c>
      <c r="J151" s="15">
        <v>2</v>
      </c>
      <c r="K151" s="14">
        <v>5</v>
      </c>
      <c r="L151" s="15">
        <v>5</v>
      </c>
      <c r="M151" s="14">
        <v>5</v>
      </c>
      <c r="N151" s="15">
        <v>10</v>
      </c>
      <c r="O151" s="14">
        <v>5</v>
      </c>
      <c r="P151" s="15">
        <v>50</v>
      </c>
      <c r="Q151" s="14">
        <v>369</v>
      </c>
      <c r="R151" s="26">
        <v>20.90888485947416</v>
      </c>
      <c r="S151" s="24">
        <v>71.100000000000009</v>
      </c>
      <c r="T151" s="28">
        <v>57.835188012532036</v>
      </c>
      <c r="U151" s="14">
        <v>4138</v>
      </c>
      <c r="V151" s="30">
        <v>101.72489707195285</v>
      </c>
    </row>
    <row r="152" spans="1:22" ht="13.15" customHeight="1" x14ac:dyDescent="0.2">
      <c r="A152" s="10" t="s">
        <v>24</v>
      </c>
      <c r="B152" s="11">
        <v>10</v>
      </c>
      <c r="C152" s="12" t="s">
        <v>13</v>
      </c>
      <c r="D152" s="12" t="s">
        <v>40</v>
      </c>
      <c r="E152" s="13">
        <v>133</v>
      </c>
      <c r="F152" s="13">
        <v>90</v>
      </c>
      <c r="G152" s="14">
        <v>0</v>
      </c>
      <c r="H152" s="15">
        <v>0</v>
      </c>
      <c r="I152" s="14">
        <v>0</v>
      </c>
      <c r="J152" s="15">
        <v>0</v>
      </c>
      <c r="K152" s="14">
        <v>0</v>
      </c>
      <c r="L152" s="15">
        <v>0</v>
      </c>
      <c r="M152" s="14">
        <v>2</v>
      </c>
      <c r="N152" s="15">
        <v>2</v>
      </c>
      <c r="O152" s="14">
        <v>2</v>
      </c>
      <c r="P152" s="15">
        <v>10</v>
      </c>
      <c r="Q152" s="14">
        <v>58</v>
      </c>
      <c r="R152" s="26">
        <v>3.28649138712602</v>
      </c>
      <c r="S152" s="24">
        <v>72.899999999999991</v>
      </c>
      <c r="T152" s="28">
        <v>60.304365349002666</v>
      </c>
      <c r="U152" s="14">
        <v>5098.6000000000004</v>
      </c>
      <c r="V152" s="30">
        <v>123.752586058042</v>
      </c>
    </row>
    <row r="153" spans="1:22" ht="13.15" customHeight="1" x14ac:dyDescent="0.2">
      <c r="A153" s="10" t="s">
        <v>24</v>
      </c>
      <c r="B153" s="11">
        <v>10</v>
      </c>
      <c r="C153" s="12" t="s">
        <v>15</v>
      </c>
      <c r="D153" s="12" t="s">
        <v>40</v>
      </c>
      <c r="E153" s="13">
        <v>134</v>
      </c>
      <c r="F153" s="13">
        <v>95</v>
      </c>
      <c r="G153" s="14">
        <v>0</v>
      </c>
      <c r="H153" s="15">
        <v>0</v>
      </c>
      <c r="I153" s="14">
        <v>0</v>
      </c>
      <c r="J153" s="15">
        <v>0</v>
      </c>
      <c r="K153" s="14">
        <v>0</v>
      </c>
      <c r="L153" s="15">
        <v>0</v>
      </c>
      <c r="M153" s="14">
        <v>2</v>
      </c>
      <c r="N153" s="15">
        <v>1</v>
      </c>
      <c r="O153" s="14">
        <v>2</v>
      </c>
      <c r="P153" s="15">
        <v>1</v>
      </c>
      <c r="Q153" s="14">
        <v>13</v>
      </c>
      <c r="R153" s="26">
        <v>0.73662737987307336</v>
      </c>
      <c r="S153" s="24">
        <v>73.350000000000009</v>
      </c>
      <c r="T153" s="28">
        <v>60.741762477177467</v>
      </c>
      <c r="U153" s="14">
        <v>5333.6</v>
      </c>
      <c r="V153" s="30">
        <v>121.01284184574858</v>
      </c>
    </row>
    <row r="154" spans="1:22" ht="13.15" customHeight="1" x14ac:dyDescent="0.2">
      <c r="A154" s="10" t="s">
        <v>16</v>
      </c>
      <c r="B154" s="11">
        <v>2</v>
      </c>
      <c r="C154" s="12" t="s">
        <v>15</v>
      </c>
      <c r="D154" s="12" t="s">
        <v>40</v>
      </c>
      <c r="E154" s="13">
        <v>135</v>
      </c>
      <c r="F154" s="13">
        <v>100</v>
      </c>
      <c r="G154" s="14">
        <v>0</v>
      </c>
      <c r="H154" s="15">
        <v>0</v>
      </c>
      <c r="I154" s="14">
        <v>0</v>
      </c>
      <c r="J154" s="15">
        <v>0</v>
      </c>
      <c r="K154" s="14">
        <v>0</v>
      </c>
      <c r="L154" s="15">
        <v>0</v>
      </c>
      <c r="M154" s="14">
        <v>2</v>
      </c>
      <c r="N154" s="15">
        <v>1</v>
      </c>
      <c r="O154" s="14">
        <v>2</v>
      </c>
      <c r="P154" s="15">
        <v>1</v>
      </c>
      <c r="Q154" s="14">
        <v>13</v>
      </c>
      <c r="R154" s="26">
        <v>0.73662737987307336</v>
      </c>
      <c r="S154" s="24">
        <v>73.350000000000009</v>
      </c>
      <c r="T154" s="28">
        <v>60.685324138058142</v>
      </c>
      <c r="U154" s="14">
        <v>6494.7</v>
      </c>
      <c r="V154" s="30">
        <v>140.11912980716423</v>
      </c>
    </row>
    <row r="155" spans="1:22" ht="13.15" customHeight="1" x14ac:dyDescent="0.2">
      <c r="A155" s="10" t="s">
        <v>16</v>
      </c>
      <c r="B155" s="11">
        <v>2</v>
      </c>
      <c r="C155" s="12" t="s">
        <v>13</v>
      </c>
      <c r="D155" s="12" t="s">
        <v>40</v>
      </c>
      <c r="E155" s="13">
        <v>136</v>
      </c>
      <c r="F155" s="13">
        <v>90</v>
      </c>
      <c r="G155" s="14">
        <v>0</v>
      </c>
      <c r="H155" s="15">
        <v>0</v>
      </c>
      <c r="I155" s="14">
        <v>5</v>
      </c>
      <c r="J155" s="15">
        <v>1</v>
      </c>
      <c r="K155" s="14">
        <v>5</v>
      </c>
      <c r="L155" s="15">
        <v>1</v>
      </c>
      <c r="M155" s="14">
        <v>5</v>
      </c>
      <c r="N155" s="15">
        <v>20</v>
      </c>
      <c r="O155" s="14">
        <v>8</v>
      </c>
      <c r="P155" s="15">
        <v>45</v>
      </c>
      <c r="Q155" s="14">
        <v>383</v>
      </c>
      <c r="R155" s="26">
        <v>21.702175883952854</v>
      </c>
      <c r="S155" s="24">
        <v>72.45</v>
      </c>
      <c r="T155" s="28">
        <v>60.445461196800991</v>
      </c>
      <c r="U155" s="14">
        <v>4389.5</v>
      </c>
      <c r="V155" s="30">
        <v>106.95290596109621</v>
      </c>
    </row>
    <row r="156" spans="1:22" ht="13.15" customHeight="1" x14ac:dyDescent="0.2">
      <c r="A156" s="10" t="s">
        <v>26</v>
      </c>
      <c r="B156" s="11">
        <v>12</v>
      </c>
      <c r="C156" s="12" t="s">
        <v>13</v>
      </c>
      <c r="D156" s="12" t="s">
        <v>40</v>
      </c>
      <c r="E156" s="13">
        <v>137</v>
      </c>
      <c r="F156" s="13">
        <v>97</v>
      </c>
      <c r="G156" s="14">
        <v>0</v>
      </c>
      <c r="H156" s="15">
        <v>0</v>
      </c>
      <c r="I156" s="14">
        <v>0</v>
      </c>
      <c r="J156" s="15">
        <v>0</v>
      </c>
      <c r="K156" s="14">
        <v>0</v>
      </c>
      <c r="L156" s="15">
        <v>0</v>
      </c>
      <c r="M156" s="14">
        <v>2</v>
      </c>
      <c r="N156" s="15">
        <v>1</v>
      </c>
      <c r="O156" s="14">
        <v>2</v>
      </c>
      <c r="P156" s="15">
        <v>1</v>
      </c>
      <c r="Q156" s="14">
        <v>13</v>
      </c>
      <c r="R156" s="26">
        <v>0.73662737987307336</v>
      </c>
      <c r="S156" s="24">
        <v>74.25</v>
      </c>
      <c r="T156" s="28">
        <v>60.755872061957305</v>
      </c>
      <c r="U156" s="14">
        <v>5284</v>
      </c>
      <c r="V156" s="30">
        <v>115.96541547556912</v>
      </c>
    </row>
    <row r="157" spans="1:22" ht="13.15" customHeight="1" x14ac:dyDescent="0.2">
      <c r="A157" s="10" t="s">
        <v>26</v>
      </c>
      <c r="B157" s="11">
        <v>12</v>
      </c>
      <c r="C157" s="12" t="s">
        <v>15</v>
      </c>
      <c r="D157" s="12" t="s">
        <v>40</v>
      </c>
      <c r="E157" s="13">
        <v>138</v>
      </c>
      <c r="F157" s="13">
        <v>97</v>
      </c>
      <c r="G157" s="14">
        <v>0</v>
      </c>
      <c r="H157" s="15">
        <v>0</v>
      </c>
      <c r="I157" s="14">
        <v>0</v>
      </c>
      <c r="J157" s="15">
        <v>0</v>
      </c>
      <c r="K157" s="14">
        <v>0</v>
      </c>
      <c r="L157" s="15">
        <v>0</v>
      </c>
      <c r="M157" s="14">
        <v>2</v>
      </c>
      <c r="N157" s="15">
        <v>1</v>
      </c>
      <c r="O157" s="14">
        <v>2</v>
      </c>
      <c r="P157" s="15">
        <v>1</v>
      </c>
      <c r="Q157" s="14">
        <v>13</v>
      </c>
      <c r="R157" s="26">
        <v>0.73662737987307336</v>
      </c>
      <c r="S157" s="24">
        <v>72.899999999999991</v>
      </c>
      <c r="T157" s="28">
        <v>61.094502096673274</v>
      </c>
      <c r="U157" s="14">
        <v>5793.9</v>
      </c>
      <c r="V157" s="30">
        <v>128.79284399754152</v>
      </c>
    </row>
    <row r="158" spans="1:22" ht="13.15" customHeight="1" x14ac:dyDescent="0.2">
      <c r="A158" s="10" t="s">
        <v>29</v>
      </c>
      <c r="B158" s="11">
        <v>15</v>
      </c>
      <c r="C158" s="12" t="s">
        <v>15</v>
      </c>
      <c r="D158" s="12" t="s">
        <v>40</v>
      </c>
      <c r="E158" s="13">
        <v>139</v>
      </c>
      <c r="F158" s="13">
        <v>95</v>
      </c>
      <c r="G158" s="14">
        <v>0</v>
      </c>
      <c r="H158" s="15">
        <v>0</v>
      </c>
      <c r="I158" s="14">
        <v>0</v>
      </c>
      <c r="J158" s="15">
        <v>0</v>
      </c>
      <c r="K158" s="14">
        <v>0</v>
      </c>
      <c r="L158" s="15">
        <v>0</v>
      </c>
      <c r="M158" s="14">
        <v>2</v>
      </c>
      <c r="N158" s="15">
        <v>1</v>
      </c>
      <c r="O158" s="14">
        <v>2</v>
      </c>
      <c r="P158" s="15">
        <v>1</v>
      </c>
      <c r="Q158" s="14">
        <v>13</v>
      </c>
      <c r="R158" s="26">
        <v>0.73662737987307336</v>
      </c>
      <c r="S158" s="24">
        <v>74.25</v>
      </c>
      <c r="T158" s="28">
        <v>58.780530192780802</v>
      </c>
      <c r="U158" s="14">
        <v>5852.7</v>
      </c>
      <c r="V158" s="30">
        <v>135.55789979028222</v>
      </c>
    </row>
    <row r="159" spans="1:22" ht="13.15" customHeight="1" x14ac:dyDescent="0.2">
      <c r="A159" s="10" t="s">
        <v>29</v>
      </c>
      <c r="B159" s="11">
        <v>15</v>
      </c>
      <c r="C159" s="12" t="s">
        <v>13</v>
      </c>
      <c r="D159" s="12" t="s">
        <v>40</v>
      </c>
      <c r="E159" s="13">
        <v>140</v>
      </c>
      <c r="F159" s="13">
        <v>90</v>
      </c>
      <c r="G159" s="14">
        <v>0</v>
      </c>
      <c r="H159" s="15">
        <v>0</v>
      </c>
      <c r="I159" s="14">
        <v>8</v>
      </c>
      <c r="J159" s="15">
        <v>1</v>
      </c>
      <c r="K159" s="14">
        <v>5</v>
      </c>
      <c r="L159" s="15">
        <v>3</v>
      </c>
      <c r="M159" s="14">
        <v>5</v>
      </c>
      <c r="N159" s="15">
        <v>10</v>
      </c>
      <c r="O159" s="14">
        <v>8</v>
      </c>
      <c r="P159" s="15">
        <v>30</v>
      </c>
      <c r="Q159" s="14">
        <v>255</v>
      </c>
      <c r="R159" s="26">
        <v>14.449229374433362</v>
      </c>
      <c r="S159" s="24">
        <v>74.7</v>
      </c>
      <c r="T159" s="28">
        <v>58.371352234165663</v>
      </c>
      <c r="U159" s="14">
        <v>4920.8</v>
      </c>
      <c r="V159" s="30">
        <v>120.4189896318818</v>
      </c>
    </row>
    <row r="160" spans="1:22" ht="13.15" customHeight="1" x14ac:dyDescent="0.2">
      <c r="A160" s="10" t="s">
        <v>23</v>
      </c>
      <c r="B160" s="11">
        <v>9</v>
      </c>
      <c r="C160" s="12" t="s">
        <v>13</v>
      </c>
      <c r="D160" s="12" t="s">
        <v>40</v>
      </c>
      <c r="E160" s="13">
        <v>141</v>
      </c>
      <c r="F160" s="13">
        <v>98</v>
      </c>
      <c r="G160" s="14">
        <v>0</v>
      </c>
      <c r="H160" s="15">
        <v>0</v>
      </c>
      <c r="I160" s="14">
        <v>0</v>
      </c>
      <c r="J160" s="15">
        <v>0</v>
      </c>
      <c r="K160" s="14">
        <v>3</v>
      </c>
      <c r="L160" s="9" t="s">
        <v>52</v>
      </c>
      <c r="M160" s="14">
        <v>8</v>
      </c>
      <c r="N160" s="15">
        <v>8</v>
      </c>
      <c r="O160" s="14">
        <v>8</v>
      </c>
      <c r="P160" s="15">
        <v>50</v>
      </c>
      <c r="Q160" s="14">
        <v>273.10000000000002</v>
      </c>
      <c r="R160" s="26">
        <v>15.474841341795104</v>
      </c>
      <c r="S160" s="24">
        <v>72</v>
      </c>
      <c r="T160" s="28">
        <v>58.427790573284994</v>
      </c>
      <c r="U160" s="14">
        <v>5195</v>
      </c>
      <c r="V160" s="30">
        <v>121.01233650306294</v>
      </c>
    </row>
    <row r="161" spans="1:22" ht="13.15" customHeight="1" x14ac:dyDescent="0.2">
      <c r="A161" s="10" t="s">
        <v>23</v>
      </c>
      <c r="B161" s="11">
        <v>9</v>
      </c>
      <c r="C161" s="12" t="s">
        <v>15</v>
      </c>
      <c r="D161" s="12" t="s">
        <v>40</v>
      </c>
      <c r="E161" s="13">
        <v>142</v>
      </c>
      <c r="F161" s="13">
        <v>98</v>
      </c>
      <c r="G161" s="14">
        <v>0</v>
      </c>
      <c r="H161" s="15">
        <v>0</v>
      </c>
      <c r="I161" s="14">
        <v>0</v>
      </c>
      <c r="J161" s="15">
        <v>0</v>
      </c>
      <c r="K161" s="14">
        <v>0</v>
      </c>
      <c r="L161" s="15">
        <v>0</v>
      </c>
      <c r="M161" s="14">
        <v>2</v>
      </c>
      <c r="N161" s="15">
        <v>1</v>
      </c>
      <c r="O161" s="14">
        <v>2</v>
      </c>
      <c r="P161" s="15">
        <v>2</v>
      </c>
      <c r="Q161" s="14">
        <v>17</v>
      </c>
      <c r="R161" s="26">
        <v>0.96328195829555752</v>
      </c>
      <c r="S161" s="24">
        <v>73.350000000000009</v>
      </c>
      <c r="T161" s="28">
        <v>58.879297286239627</v>
      </c>
      <c r="U161" s="14">
        <v>5798.1</v>
      </c>
      <c r="V161" s="30">
        <v>131.55853234547115</v>
      </c>
    </row>
    <row r="162" spans="1:22" ht="13.15" customHeight="1" x14ac:dyDescent="0.2">
      <c r="A162" s="10" t="s">
        <v>36</v>
      </c>
      <c r="B162" s="11">
        <v>22</v>
      </c>
      <c r="C162" s="12" t="s">
        <v>15</v>
      </c>
      <c r="D162" s="12" t="s">
        <v>40</v>
      </c>
      <c r="E162" s="13">
        <v>143</v>
      </c>
      <c r="F162" s="13">
        <v>90</v>
      </c>
      <c r="G162" s="14">
        <v>0</v>
      </c>
      <c r="H162" s="15">
        <v>0</v>
      </c>
      <c r="I162" s="14">
        <v>0</v>
      </c>
      <c r="J162" s="15">
        <v>0</v>
      </c>
      <c r="K162" s="14">
        <v>0</v>
      </c>
      <c r="L162" s="15">
        <v>0</v>
      </c>
      <c r="M162" s="14">
        <v>2</v>
      </c>
      <c r="N162" s="15">
        <v>3</v>
      </c>
      <c r="O162" s="14">
        <v>2</v>
      </c>
      <c r="P162" s="15">
        <v>3</v>
      </c>
      <c r="Q162" s="14">
        <v>39</v>
      </c>
      <c r="R162" s="26">
        <v>2.2098821396192201</v>
      </c>
      <c r="S162" s="24">
        <v>72.899999999999991</v>
      </c>
      <c r="T162" s="28">
        <v>62.025734692142201</v>
      </c>
      <c r="U162" s="14">
        <v>4402.2</v>
      </c>
      <c r="V162" s="30">
        <v>103.88430653381113</v>
      </c>
    </row>
    <row r="163" spans="1:22" ht="13.15" customHeight="1" x14ac:dyDescent="0.2">
      <c r="A163" s="10" t="s">
        <v>36</v>
      </c>
      <c r="B163" s="11">
        <v>22</v>
      </c>
      <c r="C163" s="12" t="s">
        <v>13</v>
      </c>
      <c r="D163" s="12" t="s">
        <v>40</v>
      </c>
      <c r="E163" s="13">
        <v>144</v>
      </c>
      <c r="F163" s="13">
        <v>95</v>
      </c>
      <c r="G163" s="14">
        <v>0</v>
      </c>
      <c r="H163" s="15">
        <v>0</v>
      </c>
      <c r="I163" s="14">
        <v>8</v>
      </c>
      <c r="J163" s="15">
        <v>2</v>
      </c>
      <c r="K163" s="14">
        <v>8</v>
      </c>
      <c r="L163" s="15">
        <v>5</v>
      </c>
      <c r="M163" s="14">
        <v>8</v>
      </c>
      <c r="N163" s="15">
        <v>15</v>
      </c>
      <c r="O163" s="14">
        <v>8</v>
      </c>
      <c r="P163" s="15">
        <v>95</v>
      </c>
      <c r="Q163" s="14">
        <v>594</v>
      </c>
      <c r="R163" s="26">
        <v>33.658204895738891</v>
      </c>
      <c r="S163" s="24">
        <v>72.899999999999991</v>
      </c>
      <c r="T163" s="28">
        <v>61.00984458799428</v>
      </c>
      <c r="U163" s="14">
        <v>4622.7</v>
      </c>
      <c r="V163" s="30">
        <v>105.06711035735088</v>
      </c>
    </row>
    <row r="164" spans="1:22" ht="13.15" customHeight="1" x14ac:dyDescent="0.2">
      <c r="A164" s="10" t="s">
        <v>29</v>
      </c>
      <c r="B164" s="11">
        <v>15</v>
      </c>
      <c r="C164" s="12" t="s">
        <v>13</v>
      </c>
      <c r="D164" s="12" t="s">
        <v>41</v>
      </c>
      <c r="E164" s="13">
        <v>145</v>
      </c>
      <c r="F164" s="13">
        <v>90</v>
      </c>
      <c r="G164" s="14">
        <v>0</v>
      </c>
      <c r="H164" s="15">
        <v>0</v>
      </c>
      <c r="I164" s="14">
        <v>8</v>
      </c>
      <c r="J164" s="15">
        <v>1</v>
      </c>
      <c r="K164" s="14">
        <v>8</v>
      </c>
      <c r="L164" s="15">
        <v>5</v>
      </c>
      <c r="M164" s="14">
        <v>8</v>
      </c>
      <c r="N164" s="15">
        <v>10</v>
      </c>
      <c r="O164" s="14">
        <v>8</v>
      </c>
      <c r="P164" s="15">
        <v>30</v>
      </c>
      <c r="Q164" s="14">
        <v>277</v>
      </c>
      <c r="R164" s="26">
        <v>15.695829555757024</v>
      </c>
      <c r="S164" s="24">
        <v>72.45</v>
      </c>
      <c r="T164" s="28">
        <v>56.621763721466479</v>
      </c>
      <c r="U164" s="14">
        <v>4785.3999999999996</v>
      </c>
      <c r="V164" s="30">
        <v>124.47326554467475</v>
      </c>
    </row>
    <row r="165" spans="1:22" ht="13.15" customHeight="1" x14ac:dyDescent="0.2">
      <c r="A165" s="10" t="s">
        <v>29</v>
      </c>
      <c r="B165" s="11">
        <v>15</v>
      </c>
      <c r="C165" s="12" t="s">
        <v>15</v>
      </c>
      <c r="D165" s="12" t="s">
        <v>41</v>
      </c>
      <c r="E165" s="13">
        <v>146</v>
      </c>
      <c r="F165" s="13">
        <v>90</v>
      </c>
      <c r="G165" s="14">
        <v>0</v>
      </c>
      <c r="H165" s="15">
        <v>0</v>
      </c>
      <c r="I165" s="14">
        <v>0</v>
      </c>
      <c r="J165" s="15">
        <v>0</v>
      </c>
      <c r="K165" s="14">
        <v>0</v>
      </c>
      <c r="L165" s="15">
        <v>0</v>
      </c>
      <c r="M165" s="14">
        <v>2</v>
      </c>
      <c r="N165" s="15">
        <v>1</v>
      </c>
      <c r="O165" s="14">
        <v>2</v>
      </c>
      <c r="P165" s="15">
        <v>1</v>
      </c>
      <c r="Q165" s="14">
        <v>13</v>
      </c>
      <c r="R165" s="26">
        <v>0.73662737987307336</v>
      </c>
      <c r="S165" s="24">
        <v>72.899999999999991</v>
      </c>
      <c r="T165" s="28">
        <v>58.187927632027844</v>
      </c>
      <c r="U165" s="14">
        <v>5640.7</v>
      </c>
      <c r="V165" s="30">
        <v>141.8901360632465</v>
      </c>
    </row>
    <row r="166" spans="1:22" ht="13.15" customHeight="1" x14ac:dyDescent="0.2">
      <c r="A166" s="10" t="s">
        <v>20</v>
      </c>
      <c r="B166" s="11">
        <v>6</v>
      </c>
      <c r="C166" s="12" t="s">
        <v>15</v>
      </c>
      <c r="D166" s="12" t="s">
        <v>41</v>
      </c>
      <c r="E166" s="13">
        <v>147</v>
      </c>
      <c r="F166" s="13">
        <v>97</v>
      </c>
      <c r="G166" s="14">
        <v>0</v>
      </c>
      <c r="H166" s="15">
        <v>0</v>
      </c>
      <c r="I166" s="14">
        <v>0</v>
      </c>
      <c r="J166" s="15">
        <v>0</v>
      </c>
      <c r="K166" s="14">
        <v>0</v>
      </c>
      <c r="L166" s="15">
        <v>0</v>
      </c>
      <c r="M166" s="14">
        <v>2</v>
      </c>
      <c r="N166" s="15">
        <v>1</v>
      </c>
      <c r="O166" s="14">
        <v>2</v>
      </c>
      <c r="P166" s="15">
        <v>1</v>
      </c>
      <c r="Q166" s="14">
        <v>13</v>
      </c>
      <c r="R166" s="26">
        <v>0.73662737987307336</v>
      </c>
      <c r="S166" s="24">
        <v>74.25</v>
      </c>
      <c r="T166" s="28">
        <v>61.165050020572437</v>
      </c>
      <c r="U166" s="14">
        <v>6085.7</v>
      </c>
      <c r="V166" s="30">
        <v>132.66646056037132</v>
      </c>
    </row>
    <row r="167" spans="1:22" ht="13.15" customHeight="1" x14ac:dyDescent="0.2">
      <c r="A167" s="10" t="s">
        <v>20</v>
      </c>
      <c r="B167" s="11">
        <v>6</v>
      </c>
      <c r="C167" s="12" t="s">
        <v>13</v>
      </c>
      <c r="D167" s="12" t="s">
        <v>41</v>
      </c>
      <c r="E167" s="13">
        <v>148</v>
      </c>
      <c r="F167" s="13">
        <v>97</v>
      </c>
      <c r="G167" s="14">
        <v>0</v>
      </c>
      <c r="H167" s="15">
        <v>0</v>
      </c>
      <c r="I167" s="14">
        <v>0</v>
      </c>
      <c r="J167" s="15">
        <v>0</v>
      </c>
      <c r="K167" s="14">
        <v>0</v>
      </c>
      <c r="L167" s="15">
        <v>0</v>
      </c>
      <c r="M167" s="14">
        <v>2</v>
      </c>
      <c r="N167" s="15">
        <v>1</v>
      </c>
      <c r="O167" s="14">
        <v>2</v>
      </c>
      <c r="P167" s="15">
        <v>1</v>
      </c>
      <c r="Q167" s="14">
        <v>13</v>
      </c>
      <c r="R167" s="26">
        <v>0.73662737987307336</v>
      </c>
      <c r="S167" s="24">
        <v>72.45</v>
      </c>
      <c r="T167" s="28">
        <v>62.13861137038085</v>
      </c>
      <c r="U167" s="14">
        <v>5998.2</v>
      </c>
      <c r="V167" s="30">
        <v>131.90808189705939</v>
      </c>
    </row>
    <row r="168" spans="1:22" ht="13.15" customHeight="1" x14ac:dyDescent="0.2">
      <c r="A168" s="10" t="s">
        <v>21</v>
      </c>
      <c r="B168" s="11">
        <v>7</v>
      </c>
      <c r="C168" s="12" t="s">
        <v>13</v>
      </c>
      <c r="D168" s="12" t="s">
        <v>41</v>
      </c>
      <c r="E168" s="13">
        <v>149</v>
      </c>
      <c r="F168" s="13">
        <v>99</v>
      </c>
      <c r="G168" s="14">
        <v>0</v>
      </c>
      <c r="H168" s="15">
        <v>0</v>
      </c>
      <c r="I168" s="14">
        <v>0</v>
      </c>
      <c r="J168" s="15">
        <v>0</v>
      </c>
      <c r="K168" s="14">
        <v>5</v>
      </c>
      <c r="L168" s="15">
        <v>3</v>
      </c>
      <c r="M168" s="14">
        <v>5</v>
      </c>
      <c r="N168" s="15">
        <v>5</v>
      </c>
      <c r="O168" s="14">
        <v>5</v>
      </c>
      <c r="P168" s="15">
        <v>5</v>
      </c>
      <c r="Q168" s="14">
        <v>98</v>
      </c>
      <c r="R168" s="26">
        <v>5.5530371713508604</v>
      </c>
      <c r="S168" s="24">
        <v>76.05</v>
      </c>
      <c r="T168" s="28">
        <v>55.239024413042927</v>
      </c>
      <c r="U168" s="14">
        <v>5123.1000000000004</v>
      </c>
      <c r="V168" s="30">
        <v>118.29722329280243</v>
      </c>
    </row>
    <row r="169" spans="1:22" ht="13.15" customHeight="1" x14ac:dyDescent="0.2">
      <c r="A169" s="10" t="s">
        <v>21</v>
      </c>
      <c r="B169" s="11">
        <v>7</v>
      </c>
      <c r="C169" s="12" t="s">
        <v>15</v>
      </c>
      <c r="D169" s="12" t="s">
        <v>41</v>
      </c>
      <c r="E169" s="13">
        <v>150</v>
      </c>
      <c r="F169" s="13">
        <v>99</v>
      </c>
      <c r="G169" s="14">
        <v>0</v>
      </c>
      <c r="H169" s="15">
        <v>0</v>
      </c>
      <c r="I169" s="14">
        <v>0</v>
      </c>
      <c r="J169" s="15">
        <v>0</v>
      </c>
      <c r="K169" s="14">
        <v>0</v>
      </c>
      <c r="L169" s="15">
        <v>0</v>
      </c>
      <c r="M169" s="14">
        <v>2</v>
      </c>
      <c r="N169" s="15">
        <v>1</v>
      </c>
      <c r="O169" s="14">
        <v>2</v>
      </c>
      <c r="P169" s="15">
        <v>1</v>
      </c>
      <c r="Q169" s="14">
        <v>13</v>
      </c>
      <c r="R169" s="26">
        <v>0.73662737987307336</v>
      </c>
      <c r="S169" s="24">
        <v>75.149999999999991</v>
      </c>
      <c r="T169" s="28">
        <v>56.071489915053021</v>
      </c>
      <c r="U169" s="14">
        <v>5345</v>
      </c>
      <c r="V169" s="30">
        <v>123.04488489888199</v>
      </c>
    </row>
    <row r="170" spans="1:22" ht="13.15" customHeight="1" x14ac:dyDescent="0.2">
      <c r="A170" s="10" t="s">
        <v>30</v>
      </c>
      <c r="B170" s="11">
        <v>16</v>
      </c>
      <c r="C170" s="12" t="s">
        <v>15</v>
      </c>
      <c r="D170" s="12" t="s">
        <v>41</v>
      </c>
      <c r="E170" s="13">
        <v>151</v>
      </c>
      <c r="F170" s="13">
        <v>97</v>
      </c>
      <c r="G170" s="14">
        <v>0</v>
      </c>
      <c r="H170" s="15">
        <v>0</v>
      </c>
      <c r="I170" s="14">
        <v>0</v>
      </c>
      <c r="J170" s="15">
        <v>0</v>
      </c>
      <c r="K170" s="14">
        <v>0</v>
      </c>
      <c r="L170" s="15">
        <v>0</v>
      </c>
      <c r="M170" s="14">
        <v>2</v>
      </c>
      <c r="N170" s="15">
        <v>1</v>
      </c>
      <c r="O170" s="14">
        <v>2</v>
      </c>
      <c r="P170" s="15">
        <v>1</v>
      </c>
      <c r="Q170" s="14">
        <v>13</v>
      </c>
      <c r="R170" s="26">
        <v>0.73662737987307336</v>
      </c>
      <c r="S170" s="24">
        <v>73.350000000000009</v>
      </c>
      <c r="T170" s="28">
        <v>57.538886732155568</v>
      </c>
      <c r="U170" s="14">
        <v>5170</v>
      </c>
      <c r="V170" s="30">
        <v>121.27725716872139</v>
      </c>
    </row>
    <row r="171" spans="1:22" ht="13.15" customHeight="1" x14ac:dyDescent="0.2">
      <c r="A171" s="10" t="s">
        <v>30</v>
      </c>
      <c r="B171" s="11">
        <v>16</v>
      </c>
      <c r="C171" s="12" t="s">
        <v>13</v>
      </c>
      <c r="D171" s="12" t="s">
        <v>41</v>
      </c>
      <c r="E171" s="13">
        <v>152</v>
      </c>
      <c r="F171" s="13">
        <v>95</v>
      </c>
      <c r="G171" s="14">
        <v>0</v>
      </c>
      <c r="H171" s="15">
        <v>0</v>
      </c>
      <c r="I171" s="14">
        <v>5</v>
      </c>
      <c r="J171" s="15">
        <v>1</v>
      </c>
      <c r="K171" s="14">
        <v>5</v>
      </c>
      <c r="L171" s="15">
        <v>5</v>
      </c>
      <c r="M171" s="14">
        <v>3</v>
      </c>
      <c r="N171" s="15">
        <v>5</v>
      </c>
      <c r="O171" s="14">
        <v>3</v>
      </c>
      <c r="P171" s="15">
        <v>10</v>
      </c>
      <c r="Q171" s="14">
        <v>152</v>
      </c>
      <c r="R171" s="26">
        <v>8.6128739800543954</v>
      </c>
      <c r="S171" s="24">
        <v>73.8</v>
      </c>
      <c r="T171" s="28">
        <v>56.805188323604298</v>
      </c>
      <c r="U171" s="14">
        <v>4917.7</v>
      </c>
      <c r="V171" s="30">
        <v>118.58129555195464</v>
      </c>
    </row>
    <row r="172" spans="1:22" ht="13.15" customHeight="1" x14ac:dyDescent="0.2">
      <c r="A172" s="10" t="s">
        <v>27</v>
      </c>
      <c r="B172" s="11">
        <v>13</v>
      </c>
      <c r="C172" s="12" t="s">
        <v>13</v>
      </c>
      <c r="D172" s="12" t="s">
        <v>41</v>
      </c>
      <c r="E172" s="13">
        <v>153</v>
      </c>
      <c r="F172" s="13">
        <v>99</v>
      </c>
      <c r="G172" s="14">
        <v>0</v>
      </c>
      <c r="H172" s="15">
        <v>0</v>
      </c>
      <c r="I172" s="14">
        <v>0</v>
      </c>
      <c r="J172" s="15">
        <v>0</v>
      </c>
      <c r="K172" s="14">
        <v>2</v>
      </c>
      <c r="L172" s="15">
        <v>1</v>
      </c>
      <c r="M172" s="14">
        <v>2</v>
      </c>
      <c r="N172" s="15">
        <v>1</v>
      </c>
      <c r="O172" s="14">
        <v>2</v>
      </c>
      <c r="P172" s="15">
        <v>1</v>
      </c>
      <c r="Q172" s="14">
        <v>24</v>
      </c>
      <c r="R172" s="26">
        <v>1.3599274705349047</v>
      </c>
      <c r="S172" s="24">
        <v>73.8</v>
      </c>
      <c r="T172" s="28">
        <v>60.925187079315286</v>
      </c>
      <c r="U172" s="14">
        <v>6151.3</v>
      </c>
      <c r="V172" s="30">
        <v>132.70907156153547</v>
      </c>
    </row>
    <row r="173" spans="1:22" ht="13.15" customHeight="1" x14ac:dyDescent="0.2">
      <c r="A173" s="10" t="s">
        <v>27</v>
      </c>
      <c r="B173" s="11">
        <v>13</v>
      </c>
      <c r="C173" s="12" t="s">
        <v>15</v>
      </c>
      <c r="D173" s="12" t="s">
        <v>41</v>
      </c>
      <c r="E173" s="13">
        <v>154</v>
      </c>
      <c r="F173" s="13">
        <v>98</v>
      </c>
      <c r="G173" s="14">
        <v>0</v>
      </c>
      <c r="H173" s="15">
        <v>0</v>
      </c>
      <c r="I173" s="14">
        <v>0</v>
      </c>
      <c r="J173" s="15">
        <v>0</v>
      </c>
      <c r="K173" s="14">
        <v>0</v>
      </c>
      <c r="L173" s="15">
        <v>0</v>
      </c>
      <c r="M173" s="14">
        <v>2</v>
      </c>
      <c r="N173" s="15">
        <v>1</v>
      </c>
      <c r="O173" s="14">
        <v>2</v>
      </c>
      <c r="P173" s="15">
        <v>1</v>
      </c>
      <c r="Q173" s="14">
        <v>13</v>
      </c>
      <c r="R173" s="26">
        <v>0.73662737987307336</v>
      </c>
      <c r="S173" s="24">
        <v>73.350000000000009</v>
      </c>
      <c r="T173" s="28">
        <v>60.403132442461498</v>
      </c>
      <c r="U173" s="14">
        <v>5948.9</v>
      </c>
      <c r="V173" s="30">
        <v>131.57492888686463</v>
      </c>
    </row>
    <row r="174" spans="1:22" ht="13.15" customHeight="1" x14ac:dyDescent="0.2">
      <c r="A174" s="10" t="s">
        <v>23</v>
      </c>
      <c r="B174" s="11">
        <v>9</v>
      </c>
      <c r="C174" s="12" t="s">
        <v>15</v>
      </c>
      <c r="D174" s="12" t="s">
        <v>41</v>
      </c>
      <c r="E174" s="13">
        <v>155</v>
      </c>
      <c r="F174" s="13">
        <v>97</v>
      </c>
      <c r="G174" s="14">
        <v>0</v>
      </c>
      <c r="H174" s="15">
        <v>0</v>
      </c>
      <c r="I174" s="14">
        <v>0</v>
      </c>
      <c r="J174" s="15">
        <v>0</v>
      </c>
      <c r="K174" s="14">
        <v>0</v>
      </c>
      <c r="L174" s="15">
        <v>0</v>
      </c>
      <c r="M174" s="14">
        <v>2</v>
      </c>
      <c r="N174" s="15">
        <v>1</v>
      </c>
      <c r="O174" s="14">
        <v>2</v>
      </c>
      <c r="P174" s="15">
        <v>1</v>
      </c>
      <c r="Q174" s="14">
        <v>13</v>
      </c>
      <c r="R174" s="26">
        <v>0.73662737987307336</v>
      </c>
      <c r="S174" s="24">
        <v>75.600000000000009</v>
      </c>
      <c r="T174" s="28">
        <v>57.581215486495068</v>
      </c>
      <c r="U174" s="14">
        <v>5851</v>
      </c>
      <c r="V174" s="30">
        <v>133.06929949571733</v>
      </c>
    </row>
    <row r="175" spans="1:22" ht="13.15" customHeight="1" x14ac:dyDescent="0.2">
      <c r="A175" s="10" t="s">
        <v>23</v>
      </c>
      <c r="B175" s="11">
        <v>9</v>
      </c>
      <c r="C175" s="12" t="s">
        <v>13</v>
      </c>
      <c r="D175" s="12" t="s">
        <v>41</v>
      </c>
      <c r="E175" s="13">
        <v>156</v>
      </c>
      <c r="F175" s="13">
        <v>98</v>
      </c>
      <c r="G175" s="14">
        <v>0</v>
      </c>
      <c r="H175" s="15">
        <v>0</v>
      </c>
      <c r="I175" s="14">
        <v>0</v>
      </c>
      <c r="J175" s="15">
        <v>0</v>
      </c>
      <c r="K175" s="14">
        <v>5</v>
      </c>
      <c r="L175" s="15">
        <v>8</v>
      </c>
      <c r="M175" s="14">
        <v>8</v>
      </c>
      <c r="N175" s="15">
        <v>15</v>
      </c>
      <c r="O175" s="14">
        <v>8</v>
      </c>
      <c r="P175" s="15">
        <v>30</v>
      </c>
      <c r="Q175" s="14">
        <v>343</v>
      </c>
      <c r="R175" s="26">
        <v>19.435630099728012</v>
      </c>
      <c r="S175" s="24">
        <v>73.8</v>
      </c>
      <c r="T175" s="28">
        <v>56.156147423732016</v>
      </c>
      <c r="U175" s="14">
        <v>5411.7</v>
      </c>
      <c r="V175" s="30">
        <v>127.96055079403988</v>
      </c>
    </row>
    <row r="176" spans="1:22" ht="13.15" customHeight="1" x14ac:dyDescent="0.2">
      <c r="A176" s="10" t="s">
        <v>16</v>
      </c>
      <c r="B176" s="11">
        <v>2</v>
      </c>
      <c r="C176" s="12" t="s">
        <v>13</v>
      </c>
      <c r="D176" s="12" t="s">
        <v>41</v>
      </c>
      <c r="E176" s="13">
        <v>157</v>
      </c>
      <c r="F176" s="13">
        <v>90</v>
      </c>
      <c r="G176" s="14">
        <v>0</v>
      </c>
      <c r="H176" s="15">
        <v>0</v>
      </c>
      <c r="I176" s="14">
        <v>8</v>
      </c>
      <c r="J176" s="15">
        <v>2</v>
      </c>
      <c r="K176" s="14">
        <v>8</v>
      </c>
      <c r="L176" s="15">
        <v>10</v>
      </c>
      <c r="M176" s="14">
        <v>8</v>
      </c>
      <c r="N176" s="15">
        <v>20</v>
      </c>
      <c r="O176" s="14">
        <v>8</v>
      </c>
      <c r="P176" s="15">
        <v>30</v>
      </c>
      <c r="Q176" s="14">
        <v>434</v>
      </c>
      <c r="R176" s="26">
        <v>24.592021758839529</v>
      </c>
      <c r="S176" s="24">
        <v>73.8</v>
      </c>
      <c r="T176" s="28">
        <v>56.170257008511854</v>
      </c>
      <c r="U176" s="14">
        <v>4301.1000000000004</v>
      </c>
      <c r="V176" s="30">
        <v>110.71243130479536</v>
      </c>
    </row>
    <row r="177" spans="1:22" ht="13.15" customHeight="1" x14ac:dyDescent="0.2">
      <c r="A177" s="10" t="s">
        <v>16</v>
      </c>
      <c r="B177" s="11">
        <v>2</v>
      </c>
      <c r="C177" s="12" t="s">
        <v>15</v>
      </c>
      <c r="D177" s="12" t="s">
        <v>41</v>
      </c>
      <c r="E177" s="13">
        <v>158</v>
      </c>
      <c r="F177" s="13">
        <v>90</v>
      </c>
      <c r="G177" s="14">
        <v>0</v>
      </c>
      <c r="H177" s="15">
        <v>0</v>
      </c>
      <c r="I177" s="14">
        <v>0</v>
      </c>
      <c r="J177" s="15">
        <v>0</v>
      </c>
      <c r="K177" s="14">
        <v>0</v>
      </c>
      <c r="L177" s="15">
        <v>0</v>
      </c>
      <c r="M177" s="14">
        <v>2</v>
      </c>
      <c r="N177" s="15">
        <v>1</v>
      </c>
      <c r="O177" s="14">
        <v>2</v>
      </c>
      <c r="P177" s="15">
        <v>1</v>
      </c>
      <c r="Q177" s="14">
        <v>13</v>
      </c>
      <c r="R177" s="26">
        <v>0.73662737987307336</v>
      </c>
      <c r="S177" s="24">
        <v>74.25</v>
      </c>
      <c r="T177" s="28">
        <v>58.441900158064826</v>
      </c>
      <c r="U177" s="14">
        <v>5285.8</v>
      </c>
      <c r="V177" s="30">
        <v>129.97791369351003</v>
      </c>
    </row>
    <row r="178" spans="1:22" ht="13.15" customHeight="1" x14ac:dyDescent="0.2">
      <c r="A178" s="10" t="s">
        <v>36</v>
      </c>
      <c r="B178" s="11">
        <v>22</v>
      </c>
      <c r="C178" s="12" t="s">
        <v>15</v>
      </c>
      <c r="D178" s="12" t="s">
        <v>41</v>
      </c>
      <c r="E178" s="13">
        <v>159</v>
      </c>
      <c r="F178" s="13">
        <v>97</v>
      </c>
      <c r="G178" s="14">
        <v>0</v>
      </c>
      <c r="H178" s="15">
        <v>0</v>
      </c>
      <c r="I178" s="14">
        <v>0</v>
      </c>
      <c r="J178" s="15">
        <v>0</v>
      </c>
      <c r="K178" s="14">
        <v>0</v>
      </c>
      <c r="L178" s="15">
        <v>0</v>
      </c>
      <c r="M178" s="14">
        <v>2</v>
      </c>
      <c r="N178" s="15">
        <v>2</v>
      </c>
      <c r="O178" s="14">
        <v>2</v>
      </c>
      <c r="P178" s="15">
        <v>2</v>
      </c>
      <c r="Q178" s="14">
        <v>26</v>
      </c>
      <c r="R178" s="26">
        <v>1.4732547597461467</v>
      </c>
      <c r="S178" s="24">
        <v>72</v>
      </c>
      <c r="T178" s="28">
        <v>61.81409092044472</v>
      </c>
      <c r="U178" s="14">
        <v>5148.7</v>
      </c>
      <c r="V178" s="30">
        <v>114.53230488614139</v>
      </c>
    </row>
    <row r="179" spans="1:22" ht="13.15" customHeight="1" x14ac:dyDescent="0.2">
      <c r="A179" s="10" t="s">
        <v>36</v>
      </c>
      <c r="B179" s="11">
        <v>22</v>
      </c>
      <c r="C179" s="12" t="s">
        <v>13</v>
      </c>
      <c r="D179" s="12" t="s">
        <v>41</v>
      </c>
      <c r="E179" s="13">
        <v>160</v>
      </c>
      <c r="F179" s="13">
        <v>97</v>
      </c>
      <c r="G179" s="14">
        <v>0</v>
      </c>
      <c r="H179" s="15">
        <v>0</v>
      </c>
      <c r="I179" s="14">
        <v>8</v>
      </c>
      <c r="J179" s="15">
        <v>1</v>
      </c>
      <c r="K179" s="14">
        <v>8</v>
      </c>
      <c r="L179" s="15">
        <v>10</v>
      </c>
      <c r="M179" s="14">
        <v>8</v>
      </c>
      <c r="N179" s="15">
        <v>15</v>
      </c>
      <c r="O179" s="14">
        <v>8</v>
      </c>
      <c r="P179" s="15">
        <v>80</v>
      </c>
      <c r="Q179" s="14">
        <v>577</v>
      </c>
      <c r="R179" s="26">
        <v>32.69492293744333</v>
      </c>
      <c r="S179" s="24">
        <v>72</v>
      </c>
      <c r="T179" s="28">
        <v>61.39080337704975</v>
      </c>
      <c r="U179" s="14">
        <v>4772.8999999999996</v>
      </c>
      <c r="V179" s="30">
        <v>106.904729360711</v>
      </c>
    </row>
    <row r="180" spans="1:22" ht="13.15" customHeight="1" x14ac:dyDescent="0.2">
      <c r="A180" s="10" t="s">
        <v>37</v>
      </c>
      <c r="B180" s="11">
        <v>23</v>
      </c>
      <c r="C180" s="12" t="s">
        <v>13</v>
      </c>
      <c r="D180" s="12" t="s">
        <v>41</v>
      </c>
      <c r="E180" s="13">
        <v>161</v>
      </c>
      <c r="F180" s="13">
        <v>95</v>
      </c>
      <c r="G180" s="14">
        <v>0</v>
      </c>
      <c r="H180" s="15">
        <v>0</v>
      </c>
      <c r="I180" s="14">
        <v>0</v>
      </c>
      <c r="J180" s="15">
        <v>0</v>
      </c>
      <c r="K180" s="14">
        <v>0</v>
      </c>
      <c r="L180" s="15">
        <v>0</v>
      </c>
      <c r="M180" s="14">
        <v>2</v>
      </c>
      <c r="N180" s="15">
        <v>1</v>
      </c>
      <c r="O180" s="14">
        <v>2</v>
      </c>
      <c r="P180" s="15">
        <v>3</v>
      </c>
      <c r="Q180" s="14">
        <v>21</v>
      </c>
      <c r="R180" s="26">
        <v>1.1899365367180417</v>
      </c>
      <c r="S180" s="24">
        <v>73.8</v>
      </c>
      <c r="T180" s="28">
        <v>60.262036594663179</v>
      </c>
      <c r="U180" s="14">
        <v>5647.9</v>
      </c>
      <c r="V180" s="30">
        <v>128.37644859245668</v>
      </c>
    </row>
    <row r="181" spans="1:22" ht="13.15" customHeight="1" x14ac:dyDescent="0.2">
      <c r="A181" s="10" t="s">
        <v>37</v>
      </c>
      <c r="B181" s="11">
        <v>23</v>
      </c>
      <c r="C181" s="12" t="s">
        <v>15</v>
      </c>
      <c r="D181" s="12" t="s">
        <v>41</v>
      </c>
      <c r="E181" s="13">
        <v>162</v>
      </c>
      <c r="F181" s="13">
        <v>95</v>
      </c>
      <c r="G181" s="14">
        <v>0</v>
      </c>
      <c r="H181" s="15">
        <v>0</v>
      </c>
      <c r="I181" s="14">
        <v>0</v>
      </c>
      <c r="J181" s="15">
        <v>0</v>
      </c>
      <c r="K181" s="14">
        <v>0</v>
      </c>
      <c r="L181" s="15">
        <v>0</v>
      </c>
      <c r="M181" s="14">
        <v>2</v>
      </c>
      <c r="N181" s="15">
        <v>1</v>
      </c>
      <c r="O181" s="14">
        <v>2</v>
      </c>
      <c r="P181" s="15">
        <v>1</v>
      </c>
      <c r="Q181" s="14">
        <v>13</v>
      </c>
      <c r="R181" s="26">
        <v>0.73662737987307336</v>
      </c>
      <c r="S181" s="24">
        <v>72.45</v>
      </c>
      <c r="T181" s="28">
        <v>60.572447459819486</v>
      </c>
      <c r="U181" s="14">
        <v>5792.1</v>
      </c>
      <c r="V181" s="30">
        <v>133.42003947979509</v>
      </c>
    </row>
    <row r="182" spans="1:22" ht="13.15" customHeight="1" x14ac:dyDescent="0.2">
      <c r="A182" s="10" t="s">
        <v>35</v>
      </c>
      <c r="B182" s="11">
        <v>21</v>
      </c>
      <c r="C182" s="12" t="s">
        <v>15</v>
      </c>
      <c r="D182" s="12" t="s">
        <v>41</v>
      </c>
      <c r="E182" s="13">
        <v>163</v>
      </c>
      <c r="F182" s="13">
        <v>95</v>
      </c>
      <c r="G182" s="14">
        <v>0</v>
      </c>
      <c r="H182" s="15">
        <v>0</v>
      </c>
      <c r="I182" s="14">
        <v>0</v>
      </c>
      <c r="J182" s="15">
        <v>0</v>
      </c>
      <c r="K182" s="14">
        <v>0</v>
      </c>
      <c r="L182" s="15">
        <v>0</v>
      </c>
      <c r="M182" s="14">
        <v>2</v>
      </c>
      <c r="N182" s="15">
        <v>1</v>
      </c>
      <c r="O182" s="14">
        <v>2</v>
      </c>
      <c r="P182" s="15">
        <v>1</v>
      </c>
      <c r="Q182" s="14">
        <v>13</v>
      </c>
      <c r="R182" s="26">
        <v>0.73662737987307336</v>
      </c>
      <c r="S182" s="24">
        <v>72.899999999999991</v>
      </c>
      <c r="T182" s="28">
        <v>58.399571403725325</v>
      </c>
      <c r="U182" s="14">
        <v>6106.3</v>
      </c>
      <c r="V182" s="30">
        <v>144.99047554906886</v>
      </c>
    </row>
    <row r="183" spans="1:22" ht="13.15" customHeight="1" x14ac:dyDescent="0.2">
      <c r="A183" s="10" t="s">
        <v>35</v>
      </c>
      <c r="B183" s="11">
        <v>21</v>
      </c>
      <c r="C183" s="12" t="s">
        <v>13</v>
      </c>
      <c r="D183" s="12" t="s">
        <v>41</v>
      </c>
      <c r="E183" s="13">
        <v>164</v>
      </c>
      <c r="F183" s="13">
        <v>95</v>
      </c>
      <c r="G183" s="14">
        <v>0</v>
      </c>
      <c r="H183" s="15">
        <v>0</v>
      </c>
      <c r="I183" s="14">
        <v>0</v>
      </c>
      <c r="J183" s="15">
        <v>0</v>
      </c>
      <c r="K183" s="14">
        <v>0</v>
      </c>
      <c r="L183" s="15">
        <v>0</v>
      </c>
      <c r="M183" s="14">
        <v>2</v>
      </c>
      <c r="N183" s="15">
        <v>1</v>
      </c>
      <c r="O183" s="14">
        <v>2</v>
      </c>
      <c r="P183" s="15">
        <v>1</v>
      </c>
      <c r="Q183" s="14">
        <v>13</v>
      </c>
      <c r="R183" s="26">
        <v>0.73662737987307336</v>
      </c>
      <c r="S183" s="24">
        <v>75.149999999999991</v>
      </c>
      <c r="T183" s="28">
        <v>59.048612303597608</v>
      </c>
      <c r="U183" s="14">
        <v>6229</v>
      </c>
      <c r="V183" s="30">
        <v>141.89862116928188</v>
      </c>
    </row>
    <row r="184" spans="1:22" ht="13.15" customHeight="1" x14ac:dyDescent="0.2">
      <c r="A184" s="10" t="s">
        <v>17</v>
      </c>
      <c r="B184" s="11">
        <v>3</v>
      </c>
      <c r="C184" s="12" t="s">
        <v>13</v>
      </c>
      <c r="D184" s="12" t="s">
        <v>41</v>
      </c>
      <c r="E184" s="13">
        <v>165</v>
      </c>
      <c r="F184" s="13">
        <v>95</v>
      </c>
      <c r="G184" s="14">
        <v>0</v>
      </c>
      <c r="H184" s="15">
        <v>0</v>
      </c>
      <c r="I184" s="14">
        <v>0</v>
      </c>
      <c r="J184" s="15">
        <v>0</v>
      </c>
      <c r="K184" s="14">
        <v>0</v>
      </c>
      <c r="L184" s="15">
        <v>0</v>
      </c>
      <c r="M184" s="14">
        <v>2</v>
      </c>
      <c r="N184" s="15">
        <v>3</v>
      </c>
      <c r="O184" s="14">
        <v>3</v>
      </c>
      <c r="P184" s="15">
        <v>3</v>
      </c>
      <c r="Q184" s="14">
        <v>39</v>
      </c>
      <c r="R184" s="26">
        <v>2.2098821396192201</v>
      </c>
      <c r="S184" s="24">
        <v>74.25</v>
      </c>
      <c r="T184" s="28">
        <v>62.279707218179169</v>
      </c>
      <c r="U184" s="14">
        <v>5607.6</v>
      </c>
      <c r="V184" s="30">
        <v>122.58364533899318</v>
      </c>
    </row>
    <row r="185" spans="1:22" ht="13.15" customHeight="1" x14ac:dyDescent="0.2">
      <c r="A185" s="10" t="s">
        <v>17</v>
      </c>
      <c r="B185" s="11">
        <v>3</v>
      </c>
      <c r="C185" s="12" t="s">
        <v>15</v>
      </c>
      <c r="D185" s="12" t="s">
        <v>41</v>
      </c>
      <c r="E185" s="13">
        <v>166</v>
      </c>
      <c r="F185" s="13">
        <v>95</v>
      </c>
      <c r="G185" s="14">
        <v>0</v>
      </c>
      <c r="H185" s="15">
        <v>0</v>
      </c>
      <c r="I185" s="14">
        <v>0</v>
      </c>
      <c r="J185" s="15">
        <v>0</v>
      </c>
      <c r="K185" s="14">
        <v>0</v>
      </c>
      <c r="L185" s="15">
        <v>0</v>
      </c>
      <c r="M185" s="14">
        <v>2</v>
      </c>
      <c r="N185" s="15">
        <v>1</v>
      </c>
      <c r="O185" s="14">
        <v>2</v>
      </c>
      <c r="P185" s="15">
        <v>1</v>
      </c>
      <c r="Q185" s="14">
        <v>13</v>
      </c>
      <c r="R185" s="26">
        <v>0.73662737987307336</v>
      </c>
      <c r="S185" s="24">
        <v>74.25</v>
      </c>
      <c r="T185" s="28">
        <v>60.798200816296792</v>
      </c>
      <c r="U185" s="14">
        <v>5880.7</v>
      </c>
      <c r="V185" s="30">
        <v>131.68622996339772</v>
      </c>
    </row>
    <row r="186" spans="1:22" ht="13.15" customHeight="1" x14ac:dyDescent="0.2">
      <c r="A186" s="10" t="s">
        <v>24</v>
      </c>
      <c r="B186" s="11">
        <v>10</v>
      </c>
      <c r="C186" s="12" t="s">
        <v>15</v>
      </c>
      <c r="D186" s="12" t="s">
        <v>42</v>
      </c>
      <c r="E186" s="13">
        <v>167</v>
      </c>
      <c r="F186" s="13">
        <v>95</v>
      </c>
      <c r="G186" s="14">
        <v>0</v>
      </c>
      <c r="H186" s="15">
        <v>0</v>
      </c>
      <c r="I186" s="14">
        <v>0</v>
      </c>
      <c r="J186" s="15">
        <v>0</v>
      </c>
      <c r="K186" s="14">
        <v>0</v>
      </c>
      <c r="L186" s="15">
        <v>0</v>
      </c>
      <c r="M186" s="14">
        <v>2</v>
      </c>
      <c r="N186" s="15">
        <v>1</v>
      </c>
      <c r="O186" s="14">
        <v>2</v>
      </c>
      <c r="P186" s="15">
        <v>1</v>
      </c>
      <c r="Q186" s="14">
        <v>13</v>
      </c>
      <c r="R186" s="26">
        <v>0.73662737987307336</v>
      </c>
      <c r="S186" s="24">
        <v>73.350000000000009</v>
      </c>
      <c r="T186" s="28">
        <v>59.979844899066535</v>
      </c>
      <c r="U186" s="14">
        <v>5382.1</v>
      </c>
      <c r="V186" s="30">
        <v>123.66443892439749</v>
      </c>
    </row>
    <row r="187" spans="1:22" ht="13.15" customHeight="1" x14ac:dyDescent="0.2">
      <c r="A187" s="10" t="s">
        <v>24</v>
      </c>
      <c r="B187" s="11">
        <v>10</v>
      </c>
      <c r="C187" s="12" t="s">
        <v>13</v>
      </c>
      <c r="D187" s="12" t="s">
        <v>41</v>
      </c>
      <c r="E187" s="13">
        <v>168</v>
      </c>
      <c r="F187" s="13">
        <v>97</v>
      </c>
      <c r="G187" s="14">
        <v>0</v>
      </c>
      <c r="H187" s="15">
        <v>0</v>
      </c>
      <c r="I187" s="14">
        <v>0</v>
      </c>
      <c r="J187" s="15">
        <v>0</v>
      </c>
      <c r="K187" s="14">
        <v>0</v>
      </c>
      <c r="L187" s="15">
        <v>0</v>
      </c>
      <c r="M187" s="14">
        <v>2</v>
      </c>
      <c r="N187" s="15">
        <v>1</v>
      </c>
      <c r="O187" s="14">
        <v>5</v>
      </c>
      <c r="P187" s="15">
        <v>3</v>
      </c>
      <c r="Q187" s="14">
        <v>21</v>
      </c>
      <c r="R187" s="26">
        <v>1.1899365367180417</v>
      </c>
      <c r="S187" s="24">
        <v>73.8</v>
      </c>
      <c r="T187" s="28">
        <v>58.470119327624488</v>
      </c>
      <c r="U187" s="14">
        <v>5376.6</v>
      </c>
      <c r="V187" s="30">
        <v>123.35813134742921</v>
      </c>
    </row>
    <row r="188" spans="1:22" ht="13.15" customHeight="1" x14ac:dyDescent="0.2">
      <c r="A188" s="10" t="s">
        <v>34</v>
      </c>
      <c r="B188" s="11">
        <v>20</v>
      </c>
      <c r="C188" s="12" t="s">
        <v>13</v>
      </c>
      <c r="D188" s="12" t="s">
        <v>41</v>
      </c>
      <c r="E188" s="13">
        <v>169</v>
      </c>
      <c r="F188" s="13">
        <v>90</v>
      </c>
      <c r="G188" s="14">
        <v>0</v>
      </c>
      <c r="H188" s="15">
        <v>0</v>
      </c>
      <c r="I188" s="14">
        <v>5</v>
      </c>
      <c r="J188" s="9" t="s">
        <v>52</v>
      </c>
      <c r="K188" s="14">
        <v>3</v>
      </c>
      <c r="L188" s="15">
        <v>1</v>
      </c>
      <c r="M188" s="14">
        <v>3</v>
      </c>
      <c r="N188" s="15">
        <v>1</v>
      </c>
      <c r="O188" s="14">
        <v>3</v>
      </c>
      <c r="P188" s="15">
        <v>2</v>
      </c>
      <c r="Q188" s="14">
        <v>29.200000000000003</v>
      </c>
      <c r="R188" s="26">
        <v>1.654578422484134</v>
      </c>
      <c r="S188" s="24">
        <v>74.25</v>
      </c>
      <c r="T188" s="28">
        <v>57.905735936431199</v>
      </c>
      <c r="U188" s="14">
        <v>5579.7</v>
      </c>
      <c r="V188" s="30">
        <v>138.47533571583278</v>
      </c>
    </row>
    <row r="189" spans="1:22" ht="13.15" customHeight="1" x14ac:dyDescent="0.2">
      <c r="A189" s="10" t="s">
        <v>34</v>
      </c>
      <c r="B189" s="11">
        <v>20</v>
      </c>
      <c r="C189" s="12" t="s">
        <v>15</v>
      </c>
      <c r="D189" s="12" t="s">
        <v>41</v>
      </c>
      <c r="E189" s="13">
        <v>170</v>
      </c>
      <c r="F189" s="13">
        <v>97</v>
      </c>
      <c r="G189" s="14">
        <v>0</v>
      </c>
      <c r="H189" s="15">
        <v>0</v>
      </c>
      <c r="I189" s="14">
        <v>0</v>
      </c>
      <c r="J189" s="15">
        <v>0</v>
      </c>
      <c r="K189" s="14">
        <v>0</v>
      </c>
      <c r="L189" s="15">
        <v>0</v>
      </c>
      <c r="M189" s="14">
        <v>2</v>
      </c>
      <c r="N189" s="15">
        <v>1</v>
      </c>
      <c r="O189" s="14">
        <v>2</v>
      </c>
      <c r="P189" s="15">
        <v>1</v>
      </c>
      <c r="Q189" s="14">
        <v>13</v>
      </c>
      <c r="R189" s="26">
        <v>0.73662737987307336</v>
      </c>
      <c r="S189" s="24">
        <v>74.25</v>
      </c>
      <c r="T189" s="28">
        <v>59.288475244854752</v>
      </c>
      <c r="U189" s="14">
        <v>5352</v>
      </c>
      <c r="V189" s="30">
        <v>120.36487288821722</v>
      </c>
    </row>
    <row r="190" spans="1:22" ht="13.15" customHeight="1" x14ac:dyDescent="0.2">
      <c r="A190" s="10" t="s">
        <v>32</v>
      </c>
      <c r="B190" s="11">
        <v>18</v>
      </c>
      <c r="C190" s="12" t="s">
        <v>15</v>
      </c>
      <c r="D190" s="12" t="s">
        <v>41</v>
      </c>
      <c r="E190" s="13">
        <v>171</v>
      </c>
      <c r="F190" s="13">
        <v>95</v>
      </c>
      <c r="G190" s="14">
        <v>0</v>
      </c>
      <c r="H190" s="15">
        <v>0</v>
      </c>
      <c r="I190" s="14">
        <v>0</v>
      </c>
      <c r="J190" s="15">
        <v>0</v>
      </c>
      <c r="K190" s="14">
        <v>0</v>
      </c>
      <c r="L190" s="15">
        <v>0</v>
      </c>
      <c r="M190" s="14">
        <v>2</v>
      </c>
      <c r="N190" s="15">
        <v>1</v>
      </c>
      <c r="O190" s="14">
        <v>2</v>
      </c>
      <c r="P190" s="15">
        <v>1</v>
      </c>
      <c r="Q190" s="14">
        <v>13</v>
      </c>
      <c r="R190" s="26">
        <v>0.73662737987307336</v>
      </c>
      <c r="S190" s="24">
        <v>73.350000000000009</v>
      </c>
      <c r="T190" s="28">
        <v>61.884638844343876</v>
      </c>
      <c r="U190" s="14">
        <v>5425.1</v>
      </c>
      <c r="V190" s="30">
        <v>120.81567764635797</v>
      </c>
    </row>
    <row r="191" spans="1:22" ht="13.15" customHeight="1" x14ac:dyDescent="0.2">
      <c r="A191" s="10" t="s">
        <v>32</v>
      </c>
      <c r="B191" s="11">
        <v>18</v>
      </c>
      <c r="C191" s="12" t="s">
        <v>13</v>
      </c>
      <c r="D191" s="12" t="s">
        <v>41</v>
      </c>
      <c r="E191" s="13">
        <v>172</v>
      </c>
      <c r="F191" s="13">
        <v>90</v>
      </c>
      <c r="G191" s="14">
        <v>0</v>
      </c>
      <c r="H191" s="15">
        <v>0</v>
      </c>
      <c r="I191" s="14">
        <v>2</v>
      </c>
      <c r="J191" s="15">
        <v>1</v>
      </c>
      <c r="K191" s="14">
        <v>2</v>
      </c>
      <c r="L191" s="15">
        <v>2</v>
      </c>
      <c r="M191" s="14">
        <v>2</v>
      </c>
      <c r="N191" s="15">
        <v>2</v>
      </c>
      <c r="O191" s="14">
        <v>3</v>
      </c>
      <c r="P191" s="15">
        <v>2</v>
      </c>
      <c r="Q191" s="14">
        <v>60</v>
      </c>
      <c r="R191" s="26">
        <v>3.3998186763372615</v>
      </c>
      <c r="S191" s="24">
        <v>73.8</v>
      </c>
      <c r="T191" s="28">
        <v>62.223268879059844</v>
      </c>
      <c r="U191" s="14">
        <v>5020</v>
      </c>
      <c r="V191" s="30">
        <v>116.64715570058195</v>
      </c>
    </row>
    <row r="192" spans="1:22" ht="13.15" customHeight="1" x14ac:dyDescent="0.2">
      <c r="A192" s="10" t="s">
        <v>38</v>
      </c>
      <c r="B192" s="11">
        <v>24</v>
      </c>
      <c r="C192" s="12" t="s">
        <v>13</v>
      </c>
      <c r="D192" s="12" t="s">
        <v>41</v>
      </c>
      <c r="E192" s="13">
        <v>173</v>
      </c>
      <c r="F192" s="13">
        <v>97</v>
      </c>
      <c r="G192" s="14">
        <v>0</v>
      </c>
      <c r="H192" s="15">
        <v>0</v>
      </c>
      <c r="I192" s="14">
        <v>0</v>
      </c>
      <c r="J192" s="15">
        <v>0</v>
      </c>
      <c r="K192" s="14">
        <v>0</v>
      </c>
      <c r="L192" s="15">
        <v>0</v>
      </c>
      <c r="M192" s="14">
        <v>8</v>
      </c>
      <c r="N192" s="15">
        <v>3</v>
      </c>
      <c r="O192" s="14">
        <v>8</v>
      </c>
      <c r="P192" s="15">
        <v>30</v>
      </c>
      <c r="Q192" s="14">
        <v>147</v>
      </c>
      <c r="R192" s="26">
        <v>8.3295557570262915</v>
      </c>
      <c r="S192" s="24">
        <v>75.149999999999991</v>
      </c>
      <c r="T192" s="28">
        <v>58.018612614669863</v>
      </c>
      <c r="U192" s="14">
        <v>5721.8</v>
      </c>
      <c r="V192" s="30">
        <v>129.92321096104556</v>
      </c>
    </row>
    <row r="193" spans="1:22" ht="13.15" customHeight="1" x14ac:dyDescent="0.2">
      <c r="A193" s="10" t="s">
        <v>38</v>
      </c>
      <c r="B193" s="11">
        <v>24</v>
      </c>
      <c r="C193" s="12" t="s">
        <v>15</v>
      </c>
      <c r="D193" s="12" t="s">
        <v>41</v>
      </c>
      <c r="E193" s="13">
        <v>174</v>
      </c>
      <c r="F193" s="13">
        <v>90</v>
      </c>
      <c r="G193" s="14">
        <v>0</v>
      </c>
      <c r="H193" s="15">
        <v>0</v>
      </c>
      <c r="I193" s="14">
        <v>0</v>
      </c>
      <c r="J193" s="15">
        <v>0</v>
      </c>
      <c r="K193" s="14">
        <v>0</v>
      </c>
      <c r="L193" s="15">
        <v>0</v>
      </c>
      <c r="M193" s="14">
        <v>2</v>
      </c>
      <c r="N193" s="15">
        <v>1</v>
      </c>
      <c r="O193" s="14">
        <v>2</v>
      </c>
      <c r="P193" s="15">
        <v>2</v>
      </c>
      <c r="Q193" s="14">
        <v>17</v>
      </c>
      <c r="R193" s="26">
        <v>0.96328195829555752</v>
      </c>
      <c r="S193" s="24">
        <v>74.7</v>
      </c>
      <c r="T193" s="28">
        <v>59.30258482963459</v>
      </c>
      <c r="U193" s="14">
        <v>5649.3</v>
      </c>
      <c r="V193" s="30">
        <v>136.07552981375898</v>
      </c>
    </row>
    <row r="194" spans="1:22" ht="13.15" customHeight="1" x14ac:dyDescent="0.2">
      <c r="A194" s="10" t="s">
        <v>28</v>
      </c>
      <c r="B194" s="11">
        <v>14</v>
      </c>
      <c r="C194" s="12" t="s">
        <v>15</v>
      </c>
      <c r="D194" s="12" t="s">
        <v>41</v>
      </c>
      <c r="E194" s="13">
        <v>175</v>
      </c>
      <c r="F194" s="13">
        <v>97</v>
      </c>
      <c r="G194" s="14">
        <v>0</v>
      </c>
      <c r="H194" s="15">
        <v>0</v>
      </c>
      <c r="I194" s="14">
        <v>0</v>
      </c>
      <c r="J194" s="15">
        <v>0</v>
      </c>
      <c r="K194" s="14">
        <v>0</v>
      </c>
      <c r="L194" s="15">
        <v>0</v>
      </c>
      <c r="M194" s="14">
        <v>2</v>
      </c>
      <c r="N194" s="15">
        <v>1</v>
      </c>
      <c r="O194" s="14">
        <v>2</v>
      </c>
      <c r="P194" s="15">
        <v>2</v>
      </c>
      <c r="Q194" s="14">
        <v>17</v>
      </c>
      <c r="R194" s="26">
        <v>0.96328195829555752</v>
      </c>
      <c r="S194" s="24">
        <v>71.100000000000009</v>
      </c>
      <c r="T194" s="28">
        <v>61.997515522582525</v>
      </c>
      <c r="U194" s="14">
        <v>6201.3</v>
      </c>
      <c r="V194" s="30">
        <v>139.28015814216664</v>
      </c>
    </row>
    <row r="195" spans="1:22" ht="13.15" customHeight="1" x14ac:dyDescent="0.2">
      <c r="A195" s="10" t="s">
        <v>28</v>
      </c>
      <c r="B195" s="11">
        <v>14</v>
      </c>
      <c r="C195" s="12" t="s">
        <v>13</v>
      </c>
      <c r="D195" s="12" t="s">
        <v>41</v>
      </c>
      <c r="E195" s="13">
        <v>176</v>
      </c>
      <c r="F195" s="13">
        <v>95</v>
      </c>
      <c r="G195" s="14">
        <v>0</v>
      </c>
      <c r="H195" s="15">
        <v>0</v>
      </c>
      <c r="I195" s="14">
        <v>8</v>
      </c>
      <c r="J195" s="15">
        <v>4</v>
      </c>
      <c r="K195" s="14">
        <v>8</v>
      </c>
      <c r="L195" s="15">
        <v>5</v>
      </c>
      <c r="M195" s="14">
        <v>8</v>
      </c>
      <c r="N195" s="15">
        <v>10</v>
      </c>
      <c r="O195" s="14">
        <v>8</v>
      </c>
      <c r="P195" s="15">
        <v>50</v>
      </c>
      <c r="Q195" s="14">
        <v>393</v>
      </c>
      <c r="R195" s="26">
        <v>22.268812330009062</v>
      </c>
      <c r="S195" s="24">
        <v>73.350000000000009</v>
      </c>
      <c r="T195" s="28">
        <v>60.262036594663179</v>
      </c>
      <c r="U195" s="14">
        <v>4875.3</v>
      </c>
      <c r="V195" s="30">
        <v>111.49514257912449</v>
      </c>
    </row>
    <row r="196" spans="1:22" ht="13.15" customHeight="1" x14ac:dyDescent="0.2">
      <c r="A196" s="10" t="s">
        <v>19</v>
      </c>
      <c r="B196" s="11">
        <v>5</v>
      </c>
      <c r="C196" s="12" t="s">
        <v>13</v>
      </c>
      <c r="D196" s="12" t="s">
        <v>41</v>
      </c>
      <c r="E196" s="13">
        <v>177</v>
      </c>
      <c r="F196" s="13">
        <v>98</v>
      </c>
      <c r="G196" s="14">
        <v>0</v>
      </c>
      <c r="H196" s="15">
        <v>0</v>
      </c>
      <c r="I196" s="14">
        <v>5</v>
      </c>
      <c r="J196" s="15">
        <v>3</v>
      </c>
      <c r="K196" s="14">
        <v>5</v>
      </c>
      <c r="L196" s="15">
        <v>3</v>
      </c>
      <c r="M196" s="14">
        <v>5</v>
      </c>
      <c r="N196" s="15">
        <v>3</v>
      </c>
      <c r="O196" s="14">
        <v>5</v>
      </c>
      <c r="P196" s="15">
        <v>3</v>
      </c>
      <c r="Q196" s="14">
        <v>108</v>
      </c>
      <c r="R196" s="26">
        <v>6.1196736174070709</v>
      </c>
      <c r="S196" s="24">
        <v>72.45</v>
      </c>
      <c r="T196" s="28">
        <v>60.501899535920323</v>
      </c>
      <c r="U196" s="14">
        <v>5565.5</v>
      </c>
      <c r="V196" s="30">
        <v>124.42075776090078</v>
      </c>
    </row>
    <row r="197" spans="1:22" ht="13.15" customHeight="1" x14ac:dyDescent="0.2">
      <c r="A197" s="10" t="s">
        <v>19</v>
      </c>
      <c r="B197" s="11">
        <v>5</v>
      </c>
      <c r="C197" s="12" t="s">
        <v>15</v>
      </c>
      <c r="D197" s="12" t="s">
        <v>41</v>
      </c>
      <c r="E197" s="13">
        <v>178</v>
      </c>
      <c r="F197" s="13">
        <v>98</v>
      </c>
      <c r="G197" s="14">
        <v>0</v>
      </c>
      <c r="H197" s="15">
        <v>0</v>
      </c>
      <c r="I197" s="14">
        <v>0</v>
      </c>
      <c r="J197" s="15">
        <v>0</v>
      </c>
      <c r="K197" s="14">
        <v>0</v>
      </c>
      <c r="L197" s="15">
        <v>0</v>
      </c>
      <c r="M197" s="14">
        <v>2</v>
      </c>
      <c r="N197" s="15">
        <v>2</v>
      </c>
      <c r="O197" s="14">
        <v>2</v>
      </c>
      <c r="P197" s="15">
        <v>2</v>
      </c>
      <c r="Q197" s="14">
        <v>26</v>
      </c>
      <c r="R197" s="26">
        <v>1.4732547597461467</v>
      </c>
      <c r="S197" s="24">
        <v>72</v>
      </c>
      <c r="T197" s="28">
        <v>60.628885798938811</v>
      </c>
      <c r="U197" s="14">
        <v>5763.1</v>
      </c>
      <c r="V197" s="30">
        <v>129.37195073805648</v>
      </c>
    </row>
    <row r="198" spans="1:22" ht="13.15" customHeight="1" x14ac:dyDescent="0.2">
      <c r="A198" s="10" t="s">
        <v>31</v>
      </c>
      <c r="B198" s="11">
        <v>17</v>
      </c>
      <c r="C198" s="12" t="s">
        <v>15</v>
      </c>
      <c r="D198" s="12" t="s">
        <v>41</v>
      </c>
      <c r="E198" s="13">
        <v>179</v>
      </c>
      <c r="F198" s="13">
        <v>95</v>
      </c>
      <c r="G198" s="14">
        <v>0</v>
      </c>
      <c r="H198" s="15">
        <v>0</v>
      </c>
      <c r="I198" s="14">
        <v>0</v>
      </c>
      <c r="J198" s="15">
        <v>0</v>
      </c>
      <c r="K198" s="14">
        <v>0</v>
      </c>
      <c r="L198" s="15">
        <v>0</v>
      </c>
      <c r="M198" s="14">
        <v>2</v>
      </c>
      <c r="N198" s="15">
        <v>1</v>
      </c>
      <c r="O198" s="14">
        <v>2</v>
      </c>
      <c r="P198" s="15">
        <v>3</v>
      </c>
      <c r="Q198" s="14">
        <v>21</v>
      </c>
      <c r="R198" s="26">
        <v>1.1899365367180417</v>
      </c>
      <c r="S198" s="24">
        <v>74.7</v>
      </c>
      <c r="T198" s="28">
        <v>62.660666007234646</v>
      </c>
      <c r="U198" s="14">
        <v>5264.4</v>
      </c>
      <c r="V198" s="30">
        <v>113.69249500639469</v>
      </c>
    </row>
    <row r="199" spans="1:22" ht="13.15" customHeight="1" x14ac:dyDescent="0.2">
      <c r="A199" s="10" t="s">
        <v>31</v>
      </c>
      <c r="B199" s="11">
        <v>17</v>
      </c>
      <c r="C199" s="12" t="s">
        <v>13</v>
      </c>
      <c r="D199" s="12" t="s">
        <v>41</v>
      </c>
      <c r="E199" s="13">
        <v>180</v>
      </c>
      <c r="F199" s="13">
        <v>95</v>
      </c>
      <c r="G199" s="14">
        <v>0</v>
      </c>
      <c r="H199" s="15">
        <v>0</v>
      </c>
      <c r="I199" s="14">
        <v>5</v>
      </c>
      <c r="J199" s="15">
        <v>3</v>
      </c>
      <c r="K199" s="14">
        <v>5</v>
      </c>
      <c r="L199" s="15">
        <v>5</v>
      </c>
      <c r="M199" s="14">
        <v>5</v>
      </c>
      <c r="N199" s="15">
        <v>10</v>
      </c>
      <c r="O199" s="14">
        <v>5</v>
      </c>
      <c r="P199" s="15">
        <v>30</v>
      </c>
      <c r="Q199" s="14">
        <v>301</v>
      </c>
      <c r="R199" s="26">
        <v>17.055757026291928</v>
      </c>
      <c r="S199" s="24">
        <v>73.8</v>
      </c>
      <c r="T199" s="28">
        <v>62.279707218179169</v>
      </c>
      <c r="U199" s="14">
        <v>4588.2</v>
      </c>
      <c r="V199" s="30">
        <v>100.91086797580114</v>
      </c>
    </row>
    <row r="200" spans="1:22" ht="13.15" customHeight="1" x14ac:dyDescent="0.2">
      <c r="A200" s="10" t="s">
        <v>12</v>
      </c>
      <c r="B200" s="11">
        <v>1</v>
      </c>
      <c r="C200" s="12" t="s">
        <v>13</v>
      </c>
      <c r="D200" s="12" t="s">
        <v>41</v>
      </c>
      <c r="E200" s="13">
        <v>181</v>
      </c>
      <c r="F200" s="13">
        <v>90</v>
      </c>
      <c r="G200" s="14">
        <v>8</v>
      </c>
      <c r="H200" s="9" t="s">
        <v>52</v>
      </c>
      <c r="I200" s="14">
        <v>8</v>
      </c>
      <c r="J200" s="15">
        <v>5</v>
      </c>
      <c r="K200" s="14">
        <v>8</v>
      </c>
      <c r="L200" s="15">
        <v>50</v>
      </c>
      <c r="M200" s="14">
        <v>8</v>
      </c>
      <c r="N200" s="15">
        <v>95</v>
      </c>
      <c r="O200" s="14">
        <v>8</v>
      </c>
      <c r="P200" s="15">
        <v>100</v>
      </c>
      <c r="Q200" s="14">
        <v>1865.6</v>
      </c>
      <c r="R200" s="26">
        <v>105.71169537624658</v>
      </c>
      <c r="S200" s="24">
        <v>73.350000000000009</v>
      </c>
      <c r="T200" s="28">
        <v>55.888065312915209</v>
      </c>
      <c r="U200" s="14">
        <v>2452.6999999999998</v>
      </c>
      <c r="V200" s="30">
        <v>63.841761021355602</v>
      </c>
    </row>
    <row r="201" spans="1:22" ht="13.15" customHeight="1" x14ac:dyDescent="0.2">
      <c r="A201" s="10" t="s">
        <v>12</v>
      </c>
      <c r="B201" s="11">
        <v>1</v>
      </c>
      <c r="C201" s="12" t="s">
        <v>15</v>
      </c>
      <c r="D201" s="12" t="s">
        <v>41</v>
      </c>
      <c r="E201" s="13">
        <v>182</v>
      </c>
      <c r="F201" s="13">
        <v>97</v>
      </c>
      <c r="G201" s="14">
        <v>8</v>
      </c>
      <c r="H201" s="9" t="s">
        <v>52</v>
      </c>
      <c r="I201" s="14">
        <v>0</v>
      </c>
      <c r="J201" s="15">
        <v>0</v>
      </c>
      <c r="K201" s="14">
        <v>0</v>
      </c>
      <c r="L201" s="15">
        <v>0</v>
      </c>
      <c r="M201" s="14">
        <v>2</v>
      </c>
      <c r="N201" s="15">
        <v>2</v>
      </c>
      <c r="O201" s="14">
        <v>2</v>
      </c>
      <c r="P201" s="15">
        <v>2</v>
      </c>
      <c r="Q201" s="14">
        <v>26.6</v>
      </c>
      <c r="R201" s="26">
        <v>1.5072529465095195</v>
      </c>
      <c r="S201" s="24">
        <v>74.7</v>
      </c>
      <c r="T201" s="28">
        <v>60.417242027241329</v>
      </c>
      <c r="U201" s="14">
        <v>4436.6000000000004</v>
      </c>
      <c r="V201" s="30">
        <v>97.323825848422757</v>
      </c>
    </row>
    <row r="202" spans="1:22" ht="13.15" customHeight="1" x14ac:dyDescent="0.2">
      <c r="A202" s="10" t="s">
        <v>22</v>
      </c>
      <c r="B202" s="11">
        <v>8</v>
      </c>
      <c r="C202" s="12" t="s">
        <v>15</v>
      </c>
      <c r="D202" s="12" t="s">
        <v>41</v>
      </c>
      <c r="E202" s="13">
        <v>183</v>
      </c>
      <c r="F202" s="13">
        <v>97</v>
      </c>
      <c r="G202" s="14">
        <v>0</v>
      </c>
      <c r="H202" s="15">
        <v>0</v>
      </c>
      <c r="I202" s="14">
        <v>0</v>
      </c>
      <c r="J202" s="15">
        <v>0</v>
      </c>
      <c r="K202" s="14">
        <v>0</v>
      </c>
      <c r="L202" s="15">
        <v>0</v>
      </c>
      <c r="M202" s="14">
        <v>2</v>
      </c>
      <c r="N202" s="15">
        <v>1</v>
      </c>
      <c r="O202" s="14">
        <v>2</v>
      </c>
      <c r="P202" s="15">
        <v>1</v>
      </c>
      <c r="Q202" s="14">
        <v>13</v>
      </c>
      <c r="R202" s="26">
        <v>0.73662737987307336</v>
      </c>
      <c r="S202" s="24">
        <v>72</v>
      </c>
      <c r="T202" s="28">
        <v>60.276146179443003</v>
      </c>
      <c r="U202" s="14">
        <v>4725.2</v>
      </c>
      <c r="V202" s="30">
        <v>107.79351097050079</v>
      </c>
    </row>
    <row r="203" spans="1:22" ht="13.15" customHeight="1" x14ac:dyDescent="0.2">
      <c r="A203" s="10" t="s">
        <v>22</v>
      </c>
      <c r="B203" s="11">
        <v>8</v>
      </c>
      <c r="C203" s="12" t="s">
        <v>13</v>
      </c>
      <c r="D203" s="12" t="s">
        <v>41</v>
      </c>
      <c r="E203" s="13">
        <v>184</v>
      </c>
      <c r="F203" s="13">
        <v>97</v>
      </c>
      <c r="G203" s="14">
        <v>0</v>
      </c>
      <c r="H203" s="15">
        <v>0</v>
      </c>
      <c r="I203" s="14">
        <v>5</v>
      </c>
      <c r="J203" s="15">
        <v>1</v>
      </c>
      <c r="K203" s="14">
        <v>3</v>
      </c>
      <c r="L203" s="15">
        <v>2</v>
      </c>
      <c r="M203" s="14">
        <v>5</v>
      </c>
      <c r="N203" s="15">
        <v>2</v>
      </c>
      <c r="O203" s="14">
        <v>5</v>
      </c>
      <c r="P203" s="15">
        <v>5</v>
      </c>
      <c r="Q203" s="14">
        <v>72</v>
      </c>
      <c r="R203" s="26">
        <v>4.0797824116047137</v>
      </c>
      <c r="S203" s="24">
        <v>73.350000000000009</v>
      </c>
      <c r="T203" s="28">
        <v>60.149159916424523</v>
      </c>
      <c r="U203" s="14">
        <v>5157</v>
      </c>
      <c r="V203" s="30">
        <v>115.72250961847838</v>
      </c>
    </row>
    <row r="204" spans="1:22" ht="13.15" customHeight="1" x14ac:dyDescent="0.2">
      <c r="A204" s="10" t="s">
        <v>33</v>
      </c>
      <c r="B204" s="11">
        <v>19</v>
      </c>
      <c r="C204" s="12" t="s">
        <v>13</v>
      </c>
      <c r="D204" s="12" t="s">
        <v>41</v>
      </c>
      <c r="E204" s="13">
        <v>185</v>
      </c>
      <c r="F204" s="13">
        <v>95</v>
      </c>
      <c r="G204" s="14">
        <v>0</v>
      </c>
      <c r="H204" s="15">
        <v>0</v>
      </c>
      <c r="I204" s="14">
        <v>0</v>
      </c>
      <c r="J204" s="15">
        <v>0</v>
      </c>
      <c r="K204" s="14">
        <v>0</v>
      </c>
      <c r="L204" s="15">
        <v>0</v>
      </c>
      <c r="M204" s="14">
        <v>2</v>
      </c>
      <c r="N204" s="15">
        <v>1</v>
      </c>
      <c r="O204" s="14">
        <v>2</v>
      </c>
      <c r="P204" s="15">
        <v>2</v>
      </c>
      <c r="Q204" s="14">
        <v>17</v>
      </c>
      <c r="R204" s="26">
        <v>0.96328195829555752</v>
      </c>
      <c r="S204" s="24">
        <v>74.25</v>
      </c>
      <c r="T204" s="28">
        <v>59.951625729506866</v>
      </c>
      <c r="U204" s="14">
        <v>5436.1</v>
      </c>
      <c r="V204" s="30">
        <v>123.44927392616634</v>
      </c>
    </row>
    <row r="205" spans="1:22" ht="13.15" customHeight="1" x14ac:dyDescent="0.2">
      <c r="A205" s="10" t="s">
        <v>33</v>
      </c>
      <c r="B205" s="11">
        <v>19</v>
      </c>
      <c r="C205" s="12" t="s">
        <v>15</v>
      </c>
      <c r="D205" s="12" t="s">
        <v>41</v>
      </c>
      <c r="E205" s="13">
        <v>186</v>
      </c>
      <c r="F205" s="13">
        <v>90</v>
      </c>
      <c r="G205" s="14">
        <v>0</v>
      </c>
      <c r="H205" s="15">
        <v>0</v>
      </c>
      <c r="I205" s="14">
        <v>0</v>
      </c>
      <c r="J205" s="15">
        <v>0</v>
      </c>
      <c r="K205" s="14">
        <v>0</v>
      </c>
      <c r="L205" s="15">
        <v>0</v>
      </c>
      <c r="M205" s="14">
        <v>2</v>
      </c>
      <c r="N205" s="15">
        <v>1</v>
      </c>
      <c r="O205" s="14">
        <v>2</v>
      </c>
      <c r="P205" s="15">
        <v>1</v>
      </c>
      <c r="Q205" s="14">
        <v>13</v>
      </c>
      <c r="R205" s="26">
        <v>0.73662737987307336</v>
      </c>
      <c r="S205" s="24">
        <v>72</v>
      </c>
      <c r="T205" s="28">
        <v>59.50011901655224</v>
      </c>
      <c r="U205" s="14">
        <v>5628</v>
      </c>
      <c r="V205" s="30">
        <v>140.17913603667697</v>
      </c>
    </row>
    <row r="206" spans="1:22" ht="13.15" customHeight="1" x14ac:dyDescent="0.2">
      <c r="A206" s="10" t="s">
        <v>26</v>
      </c>
      <c r="B206" s="11">
        <v>12</v>
      </c>
      <c r="C206" s="12" t="s">
        <v>15</v>
      </c>
      <c r="D206" s="12" t="s">
        <v>41</v>
      </c>
      <c r="E206" s="13">
        <v>187</v>
      </c>
      <c r="F206" s="13">
        <v>90</v>
      </c>
      <c r="G206" s="14">
        <v>0</v>
      </c>
      <c r="H206" s="15">
        <v>0</v>
      </c>
      <c r="I206" s="14">
        <v>0</v>
      </c>
      <c r="J206" s="15">
        <v>0</v>
      </c>
      <c r="K206" s="14">
        <v>0</v>
      </c>
      <c r="L206" s="15">
        <v>0</v>
      </c>
      <c r="M206" s="14">
        <v>2</v>
      </c>
      <c r="N206" s="15">
        <v>1</v>
      </c>
      <c r="O206" s="14">
        <v>2</v>
      </c>
      <c r="P206" s="15">
        <v>1</v>
      </c>
      <c r="Q206" s="14">
        <v>13</v>
      </c>
      <c r="R206" s="26">
        <v>0.73662737987307336</v>
      </c>
      <c r="S206" s="24">
        <v>76.05</v>
      </c>
      <c r="T206" s="28">
        <v>60.769981646737129</v>
      </c>
      <c r="U206" s="14">
        <v>5519</v>
      </c>
      <c r="V206" s="30">
        <v>127.42413425112433</v>
      </c>
    </row>
    <row r="207" spans="1:22" ht="13.15" customHeight="1" x14ac:dyDescent="0.2">
      <c r="A207" s="10" t="s">
        <v>26</v>
      </c>
      <c r="B207" s="11">
        <v>12</v>
      </c>
      <c r="C207" s="12" t="s">
        <v>13</v>
      </c>
      <c r="D207" s="12" t="s">
        <v>41</v>
      </c>
      <c r="E207" s="13">
        <v>188</v>
      </c>
      <c r="F207" s="13">
        <v>97</v>
      </c>
      <c r="G207" s="14">
        <v>0</v>
      </c>
      <c r="H207" s="15">
        <v>0</v>
      </c>
      <c r="I207" s="14">
        <v>0</v>
      </c>
      <c r="J207" s="15">
        <v>0</v>
      </c>
      <c r="K207" s="14">
        <v>0</v>
      </c>
      <c r="L207" s="15">
        <v>0</v>
      </c>
      <c r="M207" s="14">
        <v>2</v>
      </c>
      <c r="N207" s="15">
        <v>1</v>
      </c>
      <c r="O207" s="14">
        <v>2</v>
      </c>
      <c r="P207" s="15">
        <v>1</v>
      </c>
      <c r="Q207" s="14">
        <v>13</v>
      </c>
      <c r="R207" s="26">
        <v>0.73662737987307336</v>
      </c>
      <c r="S207" s="24">
        <v>74.7</v>
      </c>
      <c r="T207" s="28">
        <v>60.417242027241329</v>
      </c>
      <c r="U207" s="14">
        <v>5310.2</v>
      </c>
      <c r="V207" s="30">
        <v>116.48762115590642</v>
      </c>
    </row>
    <row r="208" spans="1:22" ht="13.15" customHeight="1" x14ac:dyDescent="0.2">
      <c r="A208" s="10" t="s">
        <v>18</v>
      </c>
      <c r="B208" s="11">
        <v>4</v>
      </c>
      <c r="C208" s="12" t="s">
        <v>13</v>
      </c>
      <c r="D208" s="12" t="s">
        <v>41</v>
      </c>
      <c r="E208" s="13">
        <v>189</v>
      </c>
      <c r="F208" s="13">
        <v>90</v>
      </c>
      <c r="G208" s="14">
        <v>0</v>
      </c>
      <c r="H208" s="15">
        <v>0</v>
      </c>
      <c r="I208" s="14">
        <v>8</v>
      </c>
      <c r="J208" s="15">
        <v>5</v>
      </c>
      <c r="K208" s="14">
        <v>8</v>
      </c>
      <c r="L208" s="15">
        <v>15</v>
      </c>
      <c r="M208" s="14">
        <v>8</v>
      </c>
      <c r="N208" s="15">
        <v>50</v>
      </c>
      <c r="O208" s="14">
        <v>8</v>
      </c>
      <c r="P208" s="15">
        <v>100</v>
      </c>
      <c r="Q208" s="14">
        <v>1075</v>
      </c>
      <c r="R208" s="26">
        <v>60.913417951042604</v>
      </c>
      <c r="S208" s="24">
        <v>73.350000000000009</v>
      </c>
      <c r="T208" s="28">
        <v>59.570666940451396</v>
      </c>
      <c r="U208" s="14">
        <v>3679.6</v>
      </c>
      <c r="V208" s="30">
        <v>89.856117709779355</v>
      </c>
    </row>
    <row r="209" spans="1:22" ht="13.15" customHeight="1" x14ac:dyDescent="0.2">
      <c r="A209" s="10" t="s">
        <v>18</v>
      </c>
      <c r="B209" s="11">
        <v>4</v>
      </c>
      <c r="C209" s="12" t="s">
        <v>15</v>
      </c>
      <c r="D209" s="12" t="s">
        <v>41</v>
      </c>
      <c r="E209" s="13">
        <v>190</v>
      </c>
      <c r="F209" s="13">
        <v>90</v>
      </c>
      <c r="G209" s="14">
        <v>0</v>
      </c>
      <c r="H209" s="15">
        <v>0</v>
      </c>
      <c r="I209" s="14">
        <v>0</v>
      </c>
      <c r="J209" s="15">
        <v>0</v>
      </c>
      <c r="K209" s="14">
        <v>0</v>
      </c>
      <c r="L209" s="15">
        <v>0</v>
      </c>
      <c r="M209" s="14">
        <v>2</v>
      </c>
      <c r="N209" s="15">
        <v>1</v>
      </c>
      <c r="O209" s="14">
        <v>2</v>
      </c>
      <c r="P209" s="15">
        <v>2</v>
      </c>
      <c r="Q209" s="14">
        <v>17</v>
      </c>
      <c r="R209" s="26">
        <v>0.96328195829555752</v>
      </c>
      <c r="S209" s="24">
        <v>72.899999999999991</v>
      </c>
      <c r="T209" s="28">
        <v>61.094502096673274</v>
      </c>
      <c r="U209" s="14">
        <v>4382</v>
      </c>
      <c r="V209" s="30">
        <v>104.98381154227532</v>
      </c>
    </row>
    <row r="210" spans="1:22" ht="13.15" customHeight="1" x14ac:dyDescent="0.2">
      <c r="A210" s="10" t="s">
        <v>25</v>
      </c>
      <c r="B210" s="11">
        <v>11</v>
      </c>
      <c r="C210" s="12" t="s">
        <v>15</v>
      </c>
      <c r="D210" s="12" t="s">
        <v>41</v>
      </c>
      <c r="E210" s="13">
        <v>191</v>
      </c>
      <c r="F210" s="13">
        <v>97</v>
      </c>
      <c r="G210" s="14">
        <v>0</v>
      </c>
      <c r="H210" s="15">
        <v>0</v>
      </c>
      <c r="I210" s="14">
        <v>0</v>
      </c>
      <c r="J210" s="15">
        <v>0</v>
      </c>
      <c r="K210" s="14">
        <v>0</v>
      </c>
      <c r="L210" s="15">
        <v>0</v>
      </c>
      <c r="M210" s="14">
        <v>2</v>
      </c>
      <c r="N210" s="15">
        <v>1</v>
      </c>
      <c r="O210" s="14">
        <v>2</v>
      </c>
      <c r="P210" s="15">
        <v>1</v>
      </c>
      <c r="Q210" s="14">
        <v>13</v>
      </c>
      <c r="R210" s="26">
        <v>0.73662737987307336</v>
      </c>
      <c r="S210" s="24">
        <v>74.7</v>
      </c>
      <c r="T210" s="28">
        <v>59.373132753533753</v>
      </c>
      <c r="U210" s="14">
        <v>5429.7</v>
      </c>
      <c r="V210" s="30">
        <v>121.2036405096691</v>
      </c>
    </row>
    <row r="211" spans="1:22" ht="13.15" customHeight="1" thickBot="1" x14ac:dyDescent="0.25">
      <c r="A211" s="16" t="s">
        <v>25</v>
      </c>
      <c r="B211" s="17">
        <v>11</v>
      </c>
      <c r="C211" s="18" t="s">
        <v>13</v>
      </c>
      <c r="D211" s="18" t="s">
        <v>41</v>
      </c>
      <c r="E211" s="19">
        <v>192</v>
      </c>
      <c r="F211" s="19">
        <v>95</v>
      </c>
      <c r="G211" s="20">
        <v>0</v>
      </c>
      <c r="H211" s="21">
        <v>0</v>
      </c>
      <c r="I211" s="20">
        <v>5</v>
      </c>
      <c r="J211" s="21">
        <v>2</v>
      </c>
      <c r="K211" s="20">
        <v>5</v>
      </c>
      <c r="L211" s="21">
        <v>5</v>
      </c>
      <c r="M211" s="20">
        <v>5</v>
      </c>
      <c r="N211" s="21">
        <v>8</v>
      </c>
      <c r="O211" s="20">
        <v>5</v>
      </c>
      <c r="P211" s="21">
        <v>50</v>
      </c>
      <c r="Q211" s="20">
        <v>351</v>
      </c>
      <c r="R211" s="27">
        <v>19.888939256572979</v>
      </c>
      <c r="S211" s="25">
        <v>72.899999999999991</v>
      </c>
      <c r="T211" s="29">
        <v>57.806968842972374</v>
      </c>
      <c r="U211" s="20">
        <v>4387.3</v>
      </c>
      <c r="V211" s="31">
        <v>105.24176710228552</v>
      </c>
    </row>
  </sheetData>
  <sortState xmlns:xlrd2="http://schemas.microsoft.com/office/spreadsheetml/2017/richdata2" ref="A20:V211">
    <sortCondition ref="E20:E211"/>
  </sortState>
  <mergeCells count="13">
    <mergeCell ref="G16:R16"/>
    <mergeCell ref="U16:V16"/>
    <mergeCell ref="U18:V18"/>
    <mergeCell ref="G17:H17"/>
    <mergeCell ref="G18:H18"/>
    <mergeCell ref="I17:J17"/>
    <mergeCell ref="I18:J18"/>
    <mergeCell ref="K17:L17"/>
    <mergeCell ref="K18:L18"/>
    <mergeCell ref="M17:N17"/>
    <mergeCell ref="M18:N18"/>
    <mergeCell ref="O17:P17"/>
    <mergeCell ref="O18:P18"/>
  </mergeCells>
  <pageMargins left="0.40972199999999998" right="0.309722" top="0.75" bottom="0.7" header="0.5" footer="0.379861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41"/>
  <sheetViews>
    <sheetView showGridLines="0" topLeftCell="A16" zoomScale="200" zoomScaleNormal="200" workbookViewId="0">
      <selection activeCell="A7" sqref="A7"/>
    </sheetView>
  </sheetViews>
  <sheetFormatPr defaultColWidth="8.85546875" defaultRowHeight="12.75" customHeight="1" x14ac:dyDescent="0.2"/>
  <cols>
    <col min="1" max="1" width="14.7109375" customWidth="1"/>
    <col min="2" max="2" width="4.28515625" style="127" customWidth="1"/>
    <col min="3" max="3" width="7.42578125" customWidth="1"/>
    <col min="4" max="4" width="6.140625" customWidth="1"/>
    <col min="5" max="5" width="8.5703125" customWidth="1"/>
    <col min="6" max="6" width="1.5703125" customWidth="1"/>
    <col min="7" max="7" width="1.140625" customWidth="1"/>
    <col min="8" max="8" width="7.5703125" customWidth="1"/>
    <col min="9" max="9" width="5.85546875" customWidth="1"/>
    <col min="10" max="10" width="8" customWidth="1"/>
    <col min="11" max="11" width="1.5703125" customWidth="1"/>
    <col min="12" max="12" width="1.28515625" customWidth="1"/>
    <col min="13" max="13" width="7.42578125" customWidth="1"/>
    <col min="14" max="14" width="6.140625" customWidth="1"/>
    <col min="15" max="15" width="8.7109375" customWidth="1"/>
    <col min="16" max="16" width="1.7109375" customWidth="1"/>
    <col min="17" max="17" width="1.140625" customWidth="1"/>
    <col min="18" max="18" width="11.42578125" customWidth="1"/>
    <col min="19" max="20" width="10.85546875" customWidth="1"/>
    <col min="21" max="21" width="7.7109375" style="127" customWidth="1"/>
    <col min="22" max="16384" width="8.85546875" style="1"/>
  </cols>
  <sheetData>
    <row r="1" spans="1:21" ht="12.75" customHeight="1" x14ac:dyDescent="0.2">
      <c r="A1" s="71" t="s">
        <v>102</v>
      </c>
      <c r="B1" s="128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3"/>
    </row>
    <row r="2" spans="1:21" ht="12.75" customHeight="1" x14ac:dyDescent="0.2">
      <c r="A2" s="71" t="s">
        <v>74</v>
      </c>
      <c r="B2" s="128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3"/>
    </row>
    <row r="3" spans="1:21" ht="12.75" customHeight="1" thickBot="1" x14ac:dyDescent="0.25">
      <c r="A3" s="74" t="s">
        <v>103</v>
      </c>
      <c r="B3" s="129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6"/>
    </row>
    <row r="4" spans="1:21" ht="12.75" customHeight="1" x14ac:dyDescent="0.2">
      <c r="A4" s="77"/>
      <c r="B4" s="130" t="s">
        <v>3</v>
      </c>
      <c r="C4" s="194" t="s">
        <v>75</v>
      </c>
      <c r="D4" s="194"/>
      <c r="E4" s="194"/>
      <c r="F4" s="194"/>
      <c r="G4" s="79"/>
      <c r="H4" s="194" t="s">
        <v>76</v>
      </c>
      <c r="I4" s="194"/>
      <c r="J4" s="195"/>
      <c r="K4" s="194"/>
      <c r="L4" s="80"/>
      <c r="M4" s="194" t="s">
        <v>77</v>
      </c>
      <c r="N4" s="194"/>
      <c r="O4" s="194"/>
      <c r="P4" s="194"/>
      <c r="Q4" s="78"/>
      <c r="R4" s="81" t="s">
        <v>78</v>
      </c>
      <c r="S4" s="81" t="s">
        <v>79</v>
      </c>
      <c r="T4" s="81" t="s">
        <v>80</v>
      </c>
      <c r="U4" s="141" t="s">
        <v>108</v>
      </c>
    </row>
    <row r="5" spans="1:21" ht="12.75" customHeight="1" thickBot="1" x14ac:dyDescent="0.25">
      <c r="A5" s="82" t="s">
        <v>81</v>
      </c>
      <c r="B5" s="131" t="s">
        <v>106</v>
      </c>
      <c r="C5" s="83" t="s">
        <v>82</v>
      </c>
      <c r="D5" s="83" t="s">
        <v>83</v>
      </c>
      <c r="E5" s="83" t="s">
        <v>84</v>
      </c>
      <c r="F5" s="84"/>
      <c r="G5" s="85"/>
      <c r="H5" s="83" t="s">
        <v>82</v>
      </c>
      <c r="I5" s="83" t="s">
        <v>83</v>
      </c>
      <c r="J5" s="86" t="s">
        <v>85</v>
      </c>
      <c r="K5" s="84"/>
      <c r="L5" s="87"/>
      <c r="M5" s="83" t="s">
        <v>82</v>
      </c>
      <c r="N5" s="83" t="s">
        <v>83</v>
      </c>
      <c r="O5" s="83" t="s">
        <v>86</v>
      </c>
      <c r="P5" s="84"/>
      <c r="Q5" s="85"/>
      <c r="R5" s="88" t="s">
        <v>87</v>
      </c>
      <c r="S5" s="88" t="s">
        <v>88</v>
      </c>
      <c r="T5" s="88" t="s">
        <v>89</v>
      </c>
      <c r="U5" s="89" t="s">
        <v>109</v>
      </c>
    </row>
    <row r="6" spans="1:21" ht="12.75" customHeight="1" x14ac:dyDescent="0.2">
      <c r="A6" s="90" t="s">
        <v>90</v>
      </c>
      <c r="B6" s="132">
        <v>1</v>
      </c>
      <c r="C6" s="91">
        <v>100</v>
      </c>
      <c r="D6" s="91">
        <v>1.875</v>
      </c>
      <c r="E6" s="92">
        <v>98.125</v>
      </c>
      <c r="F6" s="92" t="s">
        <v>91</v>
      </c>
      <c r="G6" s="92"/>
      <c r="H6" s="91">
        <v>55.475000000000001</v>
      </c>
      <c r="I6" s="91">
        <v>60.85</v>
      </c>
      <c r="J6" s="92">
        <v>5.375</v>
      </c>
      <c r="K6" s="92" t="s">
        <v>91</v>
      </c>
      <c r="L6" s="92"/>
      <c r="M6" s="91">
        <v>67.275000000000006</v>
      </c>
      <c r="N6" s="91">
        <v>99.825000000000003</v>
      </c>
      <c r="O6" s="92">
        <v>32.549999999999997</v>
      </c>
      <c r="P6" s="92" t="s">
        <v>91</v>
      </c>
      <c r="Q6" s="92"/>
      <c r="R6" s="93">
        <v>32.60706235912847</v>
      </c>
      <c r="S6" s="92">
        <v>48.383500557413598</v>
      </c>
      <c r="T6" s="92">
        <v>100</v>
      </c>
      <c r="U6" s="94">
        <v>2.7860994607549427</v>
      </c>
    </row>
    <row r="7" spans="1:21" ht="12.75" customHeight="1" x14ac:dyDescent="0.2">
      <c r="A7" s="95" t="s">
        <v>18</v>
      </c>
      <c r="B7" s="133">
        <v>4</v>
      </c>
      <c r="C7" s="96">
        <v>57.274999999999999</v>
      </c>
      <c r="D7" s="96">
        <v>0.97499999999999998</v>
      </c>
      <c r="E7" s="97">
        <v>56.3</v>
      </c>
      <c r="F7" s="97" t="s">
        <v>91</v>
      </c>
      <c r="G7" s="97"/>
      <c r="H7" s="96">
        <v>59.725000000000001</v>
      </c>
      <c r="I7" s="96">
        <v>61</v>
      </c>
      <c r="J7" s="97">
        <v>1.2749999999999986</v>
      </c>
      <c r="K7" s="97" t="s">
        <v>91</v>
      </c>
      <c r="L7" s="97"/>
      <c r="M7" s="96">
        <v>100.125</v>
      </c>
      <c r="N7" s="96">
        <v>127.125</v>
      </c>
      <c r="O7" s="97">
        <v>27</v>
      </c>
      <c r="P7" s="97" t="s">
        <v>91</v>
      </c>
      <c r="Q7" s="97"/>
      <c r="R7" s="98">
        <v>21.238938053097346</v>
      </c>
      <c r="S7" s="97">
        <v>26.966292134831459</v>
      </c>
      <c r="T7" s="97">
        <v>65.136005872517444</v>
      </c>
      <c r="U7" s="99">
        <v>2.3110502439441922</v>
      </c>
    </row>
    <row r="8" spans="1:21" ht="12.75" customHeight="1" x14ac:dyDescent="0.2">
      <c r="A8" s="95" t="s">
        <v>28</v>
      </c>
      <c r="B8" s="133">
        <v>14</v>
      </c>
      <c r="C8" s="96">
        <v>18.975000000000001</v>
      </c>
      <c r="D8" s="96">
        <v>1.3</v>
      </c>
      <c r="E8" s="97">
        <v>17.675000000000001</v>
      </c>
      <c r="F8" s="97" t="s">
        <v>91</v>
      </c>
      <c r="G8" s="97"/>
      <c r="H8" s="96">
        <v>60.924999999999997</v>
      </c>
      <c r="I8" s="96">
        <v>61.875</v>
      </c>
      <c r="J8" s="97">
        <v>0.95000000000000284</v>
      </c>
      <c r="K8" s="97"/>
      <c r="L8" s="97"/>
      <c r="M8" s="96">
        <v>119.2</v>
      </c>
      <c r="N8" s="96">
        <v>138.6</v>
      </c>
      <c r="O8" s="97">
        <v>19.399999999999991</v>
      </c>
      <c r="P8" s="97" t="s">
        <v>91</v>
      </c>
      <c r="Q8" s="97"/>
      <c r="R8" s="98">
        <v>13.997113997113992</v>
      </c>
      <c r="S8" s="97">
        <v>16.275167785234892</v>
      </c>
      <c r="T8" s="97">
        <v>42.92663301879891</v>
      </c>
      <c r="U8" s="99">
        <v>1.6605323975006412</v>
      </c>
    </row>
    <row r="9" spans="1:21" ht="12.75" customHeight="1" x14ac:dyDescent="0.2">
      <c r="A9" s="95" t="s">
        <v>16</v>
      </c>
      <c r="B9" s="133">
        <v>2</v>
      </c>
      <c r="C9" s="96">
        <v>24.175000000000001</v>
      </c>
      <c r="D9" s="96">
        <v>0.85</v>
      </c>
      <c r="E9" s="97">
        <v>23.324999999999999</v>
      </c>
      <c r="F9" s="97" t="s">
        <v>91</v>
      </c>
      <c r="G9" s="97"/>
      <c r="H9" s="96">
        <v>58.274999999999999</v>
      </c>
      <c r="I9" s="96">
        <v>59.524999999999999</v>
      </c>
      <c r="J9" s="97">
        <v>1.25</v>
      </c>
      <c r="K9" s="97" t="s">
        <v>91</v>
      </c>
      <c r="L9" s="97"/>
      <c r="M9" s="96">
        <v>119</v>
      </c>
      <c r="N9" s="96">
        <v>135.57499999999999</v>
      </c>
      <c r="O9" s="97">
        <v>16.574999999999989</v>
      </c>
      <c r="P9" s="97" t="s">
        <v>91</v>
      </c>
      <c r="Q9" s="97"/>
      <c r="R9" s="98">
        <v>12.225705329153598</v>
      </c>
      <c r="S9" s="97">
        <v>13.928571428571418</v>
      </c>
      <c r="T9" s="97">
        <v>37.494040997934199</v>
      </c>
      <c r="U9" s="99">
        <v>1.4187280664212949</v>
      </c>
    </row>
    <row r="10" spans="1:21" ht="12.75" customHeight="1" x14ac:dyDescent="0.2">
      <c r="A10" s="95" t="s">
        <v>25</v>
      </c>
      <c r="B10" s="133">
        <v>11</v>
      </c>
      <c r="C10" s="96">
        <v>17.95</v>
      </c>
      <c r="D10" s="96">
        <v>1.05</v>
      </c>
      <c r="E10" s="97">
        <v>16.899999999999999</v>
      </c>
      <c r="F10" s="97" t="s">
        <v>91</v>
      </c>
      <c r="G10" s="97"/>
      <c r="H10" s="96">
        <v>57.6</v>
      </c>
      <c r="I10" s="96">
        <v>58.725000000000001</v>
      </c>
      <c r="J10" s="97">
        <v>1.125</v>
      </c>
      <c r="K10" s="97"/>
      <c r="L10" s="97"/>
      <c r="M10" s="96">
        <v>114.4</v>
      </c>
      <c r="N10" s="96">
        <v>129.82499999999999</v>
      </c>
      <c r="O10" s="97">
        <v>15.424999999999983</v>
      </c>
      <c r="P10" s="97" t="s">
        <v>91</v>
      </c>
      <c r="Q10" s="97"/>
      <c r="R10" s="98">
        <v>11.881378779125734</v>
      </c>
      <c r="S10" s="97">
        <v>13.483391608391592</v>
      </c>
      <c r="T10" s="97">
        <v>36.438053352572247</v>
      </c>
      <c r="U10" s="99">
        <v>1.3202944449199678</v>
      </c>
    </row>
    <row r="11" spans="1:21" ht="12.75" customHeight="1" x14ac:dyDescent="0.2">
      <c r="A11" s="100" t="s">
        <v>29</v>
      </c>
      <c r="B11" s="133">
        <v>15</v>
      </c>
      <c r="C11" s="96">
        <v>13.275</v>
      </c>
      <c r="D11" s="96">
        <v>0.77500000000000002</v>
      </c>
      <c r="E11" s="97">
        <v>12.5</v>
      </c>
      <c r="F11" s="97" t="s">
        <v>91</v>
      </c>
      <c r="G11" s="97"/>
      <c r="H11" s="96">
        <v>57.85</v>
      </c>
      <c r="I11" s="96">
        <v>58.45</v>
      </c>
      <c r="J11" s="97">
        <v>0.60000000000000142</v>
      </c>
      <c r="K11" s="97"/>
      <c r="L11" s="97"/>
      <c r="M11" s="96">
        <v>126.77500000000001</v>
      </c>
      <c r="N11" s="96">
        <v>141.02500000000001</v>
      </c>
      <c r="O11" s="97">
        <v>14.25</v>
      </c>
      <c r="P11" s="97" t="s">
        <v>91</v>
      </c>
      <c r="Q11" s="97"/>
      <c r="R11" s="98">
        <v>10.104591384506293</v>
      </c>
      <c r="S11" s="97">
        <v>11.240386511536185</v>
      </c>
      <c r="T11" s="97">
        <v>30.988965743727832</v>
      </c>
      <c r="U11" s="99">
        <v>1.2197209620816571</v>
      </c>
    </row>
    <row r="12" spans="1:21" ht="12.75" customHeight="1" x14ac:dyDescent="0.2">
      <c r="A12" s="95" t="s">
        <v>23</v>
      </c>
      <c r="B12" s="133">
        <v>9</v>
      </c>
      <c r="C12" s="96">
        <v>16.925000000000001</v>
      </c>
      <c r="D12" s="96">
        <v>1.325</v>
      </c>
      <c r="E12" s="97">
        <v>15.600000000000001</v>
      </c>
      <c r="F12" s="97" t="s">
        <v>91</v>
      </c>
      <c r="G12" s="97"/>
      <c r="H12" s="96">
        <v>57.5</v>
      </c>
      <c r="I12" s="96">
        <v>59.125</v>
      </c>
      <c r="J12" s="97">
        <v>1.625</v>
      </c>
      <c r="K12" s="97" t="s">
        <v>91</v>
      </c>
      <c r="L12" s="97"/>
      <c r="M12" s="96">
        <v>126.9</v>
      </c>
      <c r="N12" s="96">
        <v>138.9</v>
      </c>
      <c r="O12" s="97">
        <v>12</v>
      </c>
      <c r="P12" s="97" t="s">
        <v>91</v>
      </c>
      <c r="Q12" s="97"/>
      <c r="R12" s="98">
        <v>8.639308855291576</v>
      </c>
      <c r="S12" s="97">
        <v>9.456264775413711</v>
      </c>
      <c r="T12" s="97">
        <v>26.495207572334305</v>
      </c>
      <c r="U12" s="99">
        <v>1.0271334417529745</v>
      </c>
    </row>
    <row r="13" spans="1:21" ht="12.75" customHeight="1" x14ac:dyDescent="0.2">
      <c r="A13" s="95" t="s">
        <v>17</v>
      </c>
      <c r="B13" s="133">
        <v>3</v>
      </c>
      <c r="C13" s="96">
        <v>2.35</v>
      </c>
      <c r="D13" s="96">
        <v>1.1000000000000001</v>
      </c>
      <c r="E13" s="97">
        <v>1.25</v>
      </c>
      <c r="F13" s="97"/>
      <c r="G13" s="97"/>
      <c r="H13" s="96">
        <v>61.05</v>
      </c>
      <c r="I13" s="96">
        <v>61.05</v>
      </c>
      <c r="J13" s="97">
        <v>0</v>
      </c>
      <c r="K13" s="97"/>
      <c r="L13" s="97"/>
      <c r="M13" s="96">
        <v>137.17500000000001</v>
      </c>
      <c r="N13" s="96">
        <v>145.77500000000001</v>
      </c>
      <c r="O13" s="97">
        <v>8.5999999999999943</v>
      </c>
      <c r="P13" s="97"/>
      <c r="Q13" s="97"/>
      <c r="R13" s="98">
        <v>5.8995026582061358</v>
      </c>
      <c r="S13" s="97">
        <v>6.2693639511572767</v>
      </c>
      <c r="T13" s="97">
        <v>18.092714373438636</v>
      </c>
      <c r="U13" s="99">
        <v>0.73611229992296456</v>
      </c>
    </row>
    <row r="14" spans="1:21" ht="12.75" customHeight="1" x14ac:dyDescent="0.2">
      <c r="A14" s="95" t="s">
        <v>30</v>
      </c>
      <c r="B14" s="133">
        <v>16</v>
      </c>
      <c r="C14" s="96">
        <v>6.8</v>
      </c>
      <c r="D14" s="96">
        <v>0.7</v>
      </c>
      <c r="E14" s="97">
        <v>6.1</v>
      </c>
      <c r="F14" s="97" t="s">
        <v>91</v>
      </c>
      <c r="G14" s="97"/>
      <c r="H14" s="96">
        <v>58.2</v>
      </c>
      <c r="I14" s="96">
        <v>58</v>
      </c>
      <c r="J14" s="97">
        <v>-0.20000000000000284</v>
      </c>
      <c r="K14" s="97"/>
      <c r="L14" s="97"/>
      <c r="M14" s="96">
        <v>125.35</v>
      </c>
      <c r="N14" s="96">
        <v>133.77500000000001</v>
      </c>
      <c r="O14" s="97">
        <v>8.4250000000000114</v>
      </c>
      <c r="P14" s="97"/>
      <c r="Q14" s="97"/>
      <c r="R14" s="98">
        <v>6.2978882451878233</v>
      </c>
      <c r="S14" s="97">
        <v>6.7211806940566516</v>
      </c>
      <c r="T14" s="97">
        <v>19.314491369458512</v>
      </c>
      <c r="U14" s="99">
        <v>0.7211332705640684</v>
      </c>
    </row>
    <row r="15" spans="1:21" ht="12.75" customHeight="1" x14ac:dyDescent="0.2">
      <c r="A15" s="95" t="s">
        <v>33</v>
      </c>
      <c r="B15" s="133">
        <v>19</v>
      </c>
      <c r="C15" s="96">
        <v>1.05</v>
      </c>
      <c r="D15" s="96">
        <v>0.7</v>
      </c>
      <c r="E15" s="97">
        <v>0.35000000000000009</v>
      </c>
      <c r="F15" s="97"/>
      <c r="G15" s="97"/>
      <c r="H15" s="96">
        <v>59.7</v>
      </c>
      <c r="I15" s="96">
        <v>59.424999999999997</v>
      </c>
      <c r="J15" s="97">
        <v>-0.27500000000000568</v>
      </c>
      <c r="K15" s="97"/>
      <c r="L15" s="97"/>
      <c r="M15" s="96">
        <v>140</v>
      </c>
      <c r="N15" s="96">
        <v>148.15</v>
      </c>
      <c r="O15" s="97">
        <v>8.1500000000000057</v>
      </c>
      <c r="P15" s="97"/>
      <c r="Q15" s="97"/>
      <c r="R15" s="98">
        <v>5.5011812352345633</v>
      </c>
      <c r="S15" s="97">
        <v>5.8214285714285756</v>
      </c>
      <c r="T15" s="97">
        <v>16.871134156906002</v>
      </c>
      <c r="U15" s="99">
        <v>0.69759479585722894</v>
      </c>
    </row>
    <row r="16" spans="1:21" ht="12.75" customHeight="1" x14ac:dyDescent="0.2">
      <c r="A16" s="95" t="s">
        <v>38</v>
      </c>
      <c r="B16" s="133">
        <v>24</v>
      </c>
      <c r="C16" s="96">
        <v>8.1999999999999993</v>
      </c>
      <c r="D16" s="96">
        <v>0.77500000000000002</v>
      </c>
      <c r="E16" s="97">
        <v>7.4249999999999989</v>
      </c>
      <c r="F16" s="97" t="s">
        <v>91</v>
      </c>
      <c r="G16" s="97"/>
      <c r="H16" s="96">
        <v>59.225000000000001</v>
      </c>
      <c r="I16" s="96">
        <v>59.924999999999997</v>
      </c>
      <c r="J16" s="97">
        <v>0.69999999999999574</v>
      </c>
      <c r="K16" s="97"/>
      <c r="L16" s="97"/>
      <c r="M16" s="96">
        <v>134.05000000000001</v>
      </c>
      <c r="N16" s="96">
        <v>142</v>
      </c>
      <c r="O16" s="97">
        <v>7.9499999999999886</v>
      </c>
      <c r="P16" s="97"/>
      <c r="Q16" s="97"/>
      <c r="R16" s="98">
        <v>5.5985915492957661</v>
      </c>
      <c r="S16" s="97">
        <v>5.9306229019022663</v>
      </c>
      <c r="T16" s="97">
        <v>17.169874083208907</v>
      </c>
      <c r="U16" s="99">
        <v>0.6804759051613446</v>
      </c>
    </row>
    <row r="17" spans="1:21" ht="12.75" customHeight="1" x14ac:dyDescent="0.2">
      <c r="A17" s="95" t="s">
        <v>31</v>
      </c>
      <c r="B17" s="133">
        <v>17</v>
      </c>
      <c r="C17" s="101">
        <v>10.3</v>
      </c>
      <c r="D17" s="101">
        <v>0.9</v>
      </c>
      <c r="E17" s="101">
        <v>9.4</v>
      </c>
      <c r="F17" s="102" t="s">
        <v>91</v>
      </c>
      <c r="G17" s="102"/>
      <c r="H17" s="101">
        <v>63.024999999999999</v>
      </c>
      <c r="I17" s="101">
        <v>63.125</v>
      </c>
      <c r="J17" s="101">
        <v>0.10000000000000142</v>
      </c>
      <c r="K17" s="102"/>
      <c r="L17" s="102"/>
      <c r="M17" s="101">
        <v>113.2</v>
      </c>
      <c r="N17" s="101">
        <v>120.625</v>
      </c>
      <c r="O17" s="97">
        <v>7.4249999999999972</v>
      </c>
      <c r="P17" s="97"/>
      <c r="Q17" s="97"/>
      <c r="R17" s="98">
        <v>6.1554404145077699</v>
      </c>
      <c r="S17" s="97">
        <v>6.5591872791519403</v>
      </c>
      <c r="T17" s="97">
        <v>18.877629473985813</v>
      </c>
      <c r="U17" s="99">
        <v>0.63553881708465265</v>
      </c>
    </row>
    <row r="18" spans="1:21" ht="12.75" customHeight="1" x14ac:dyDescent="0.2">
      <c r="A18" s="95" t="s">
        <v>36</v>
      </c>
      <c r="B18" s="133">
        <v>22</v>
      </c>
      <c r="C18" s="96">
        <v>30.675000000000001</v>
      </c>
      <c r="D18" s="96">
        <v>2.15</v>
      </c>
      <c r="E18" s="97">
        <v>28.525000000000002</v>
      </c>
      <c r="F18" s="97" t="s">
        <v>91</v>
      </c>
      <c r="G18" s="97"/>
      <c r="H18" s="96">
        <v>61.15</v>
      </c>
      <c r="I18" s="96">
        <v>61.825000000000003</v>
      </c>
      <c r="J18" s="97">
        <v>0.67500000000000426</v>
      </c>
      <c r="K18" s="97"/>
      <c r="L18" s="97"/>
      <c r="M18" s="96">
        <v>105.22499999999999</v>
      </c>
      <c r="N18" s="96">
        <v>111.575</v>
      </c>
      <c r="O18" s="97">
        <v>6.3500000000000085</v>
      </c>
      <c r="P18" s="97"/>
      <c r="Q18" s="97"/>
      <c r="R18" s="98">
        <v>5.6912390768541421</v>
      </c>
      <c r="S18" s="97">
        <v>6.0346875742456723</v>
      </c>
      <c r="T18" s="97">
        <v>17.454007399292315</v>
      </c>
      <c r="U18" s="99">
        <v>0.54352477959428303</v>
      </c>
    </row>
    <row r="19" spans="1:21" ht="12.75" customHeight="1" x14ac:dyDescent="0.2">
      <c r="A19" s="95" t="s">
        <v>32</v>
      </c>
      <c r="B19" s="133">
        <v>18</v>
      </c>
      <c r="C19" s="96">
        <v>2.5750000000000002</v>
      </c>
      <c r="D19" s="96">
        <v>1.0249999999999999</v>
      </c>
      <c r="E19" s="97">
        <v>1.5500000000000003</v>
      </c>
      <c r="F19" s="97"/>
      <c r="G19" s="97"/>
      <c r="H19" s="96">
        <v>62.174999999999997</v>
      </c>
      <c r="I19" s="96">
        <v>62.424999999999997</v>
      </c>
      <c r="J19" s="97">
        <v>0.25</v>
      </c>
      <c r="K19" s="97"/>
      <c r="L19" s="97"/>
      <c r="M19" s="96">
        <v>120.15</v>
      </c>
      <c r="N19" s="96">
        <v>123.77500000000001</v>
      </c>
      <c r="O19" s="97">
        <v>3.625</v>
      </c>
      <c r="P19" s="97"/>
      <c r="Q19" s="97"/>
      <c r="R19" s="98">
        <v>2.928701272470208</v>
      </c>
      <c r="S19" s="97">
        <v>3.0170620058260504</v>
      </c>
      <c r="T19" s="97">
        <v>8.9818004462162389</v>
      </c>
      <c r="U19" s="99">
        <v>0.31027989386287769</v>
      </c>
    </row>
    <row r="20" spans="1:21" ht="12.75" customHeight="1" x14ac:dyDescent="0.2">
      <c r="A20" s="95" t="s">
        <v>21</v>
      </c>
      <c r="B20" s="133">
        <v>7</v>
      </c>
      <c r="C20" s="96">
        <v>6.375</v>
      </c>
      <c r="D20" s="96">
        <v>1.175</v>
      </c>
      <c r="E20" s="97">
        <v>5.2</v>
      </c>
      <c r="F20" s="97" t="s">
        <v>91</v>
      </c>
      <c r="G20" s="97"/>
      <c r="H20" s="96">
        <v>58.024999999999999</v>
      </c>
      <c r="I20" s="96">
        <v>58.65</v>
      </c>
      <c r="J20" s="97">
        <v>0.625</v>
      </c>
      <c r="K20" s="97"/>
      <c r="L20" s="97"/>
      <c r="M20" s="96">
        <v>118.7</v>
      </c>
      <c r="N20" s="96">
        <v>121.925</v>
      </c>
      <c r="O20" s="97">
        <v>3.2249999999999943</v>
      </c>
      <c r="P20" s="97"/>
      <c r="Q20" s="97"/>
      <c r="R20" s="98">
        <v>2.6450686897682956</v>
      </c>
      <c r="S20" s="97">
        <v>2.7169334456613261</v>
      </c>
      <c r="T20" s="97">
        <v>8.1119502905106042</v>
      </c>
      <c r="U20" s="99">
        <v>0.27604211247111138</v>
      </c>
    </row>
    <row r="21" spans="1:21" ht="12.75" customHeight="1" x14ac:dyDescent="0.2">
      <c r="A21" s="100" t="s">
        <v>26</v>
      </c>
      <c r="B21" s="133">
        <v>12</v>
      </c>
      <c r="C21" s="96">
        <v>0.95</v>
      </c>
      <c r="D21" s="96">
        <v>0.7</v>
      </c>
      <c r="E21" s="97">
        <v>0.25</v>
      </c>
      <c r="F21" s="97"/>
      <c r="G21" s="97"/>
      <c r="H21" s="96">
        <v>60.75</v>
      </c>
      <c r="I21" s="96">
        <v>61.2</v>
      </c>
      <c r="J21" s="97">
        <v>0.45000000000000284</v>
      </c>
      <c r="K21" s="97"/>
      <c r="L21" s="97"/>
      <c r="M21" s="96">
        <v>129.375</v>
      </c>
      <c r="N21" s="96">
        <v>131.47499999999999</v>
      </c>
      <c r="O21" s="97">
        <v>2.0999999999999943</v>
      </c>
      <c r="P21" s="97"/>
      <c r="Q21" s="97"/>
      <c r="R21" s="98">
        <v>1.597261836851108</v>
      </c>
      <c r="S21" s="97">
        <v>1.6231884057970971</v>
      </c>
      <c r="T21" s="97">
        <v>4.898514988130934</v>
      </c>
      <c r="U21" s="99">
        <v>0.17974835230677003</v>
      </c>
    </row>
    <row r="22" spans="1:21" ht="12.75" customHeight="1" x14ac:dyDescent="0.2">
      <c r="A22" s="95" t="s">
        <v>37</v>
      </c>
      <c r="B22" s="133">
        <v>23</v>
      </c>
      <c r="C22" s="96">
        <v>1.55</v>
      </c>
      <c r="D22" s="96">
        <v>0.77500000000000002</v>
      </c>
      <c r="E22" s="97">
        <v>0.77500000000000002</v>
      </c>
      <c r="F22" s="97"/>
      <c r="G22" s="97"/>
      <c r="H22" s="96">
        <v>59.9</v>
      </c>
      <c r="I22" s="96">
        <v>60.45</v>
      </c>
      <c r="J22" s="97">
        <v>0.55000000000000426</v>
      </c>
      <c r="K22" s="97"/>
      <c r="L22" s="97"/>
      <c r="M22" s="96">
        <v>135.27500000000001</v>
      </c>
      <c r="N22" s="96">
        <v>136.92500000000001</v>
      </c>
      <c r="O22" s="97">
        <v>1.6500000000000057</v>
      </c>
      <c r="P22" s="97"/>
      <c r="Q22" s="97"/>
      <c r="R22" s="98">
        <v>1.2050392550666464</v>
      </c>
      <c r="S22" s="97">
        <v>1.2197375716133843</v>
      </c>
      <c r="T22" s="97">
        <v>3.6956388214140703</v>
      </c>
      <c r="U22" s="99">
        <v>0.14123084824103446</v>
      </c>
    </row>
    <row r="23" spans="1:21" ht="12.75" customHeight="1" x14ac:dyDescent="0.2">
      <c r="A23" s="95" t="s">
        <v>20</v>
      </c>
      <c r="B23" s="133">
        <v>6</v>
      </c>
      <c r="C23" s="96">
        <v>0.95</v>
      </c>
      <c r="D23" s="96">
        <v>0.77500000000000002</v>
      </c>
      <c r="E23" s="97">
        <v>0.17499999999999993</v>
      </c>
      <c r="F23" s="97"/>
      <c r="G23" s="97"/>
      <c r="H23" s="96">
        <v>62.05</v>
      </c>
      <c r="I23" s="96">
        <v>62</v>
      </c>
      <c r="J23" s="97">
        <v>-4.9999999999997158E-2</v>
      </c>
      <c r="K23" s="97"/>
      <c r="L23" s="97"/>
      <c r="M23" s="96">
        <v>129.35</v>
      </c>
      <c r="N23" s="96">
        <v>130.75</v>
      </c>
      <c r="O23" s="97">
        <v>1.4000000000000057</v>
      </c>
      <c r="P23" s="97"/>
      <c r="Q23" s="97"/>
      <c r="R23" s="98">
        <v>1.0707456978967538</v>
      </c>
      <c r="S23" s="97">
        <v>1.0823347506764636</v>
      </c>
      <c r="T23" s="97">
        <v>3.283784617282441</v>
      </c>
      <c r="U23" s="99">
        <v>0.11983223487118083</v>
      </c>
    </row>
    <row r="24" spans="1:21" ht="13.5" customHeight="1" x14ac:dyDescent="0.2">
      <c r="A24" s="95" t="s">
        <v>35</v>
      </c>
      <c r="B24" s="133">
        <v>21</v>
      </c>
      <c r="C24" s="96">
        <v>1.125</v>
      </c>
      <c r="D24" s="96">
        <v>0.77500000000000002</v>
      </c>
      <c r="E24" s="97">
        <v>0.35</v>
      </c>
      <c r="F24" s="97"/>
      <c r="G24" s="97"/>
      <c r="H24" s="96">
        <v>59.9</v>
      </c>
      <c r="I24" s="96">
        <v>59.875</v>
      </c>
      <c r="J24" s="97">
        <v>-2.4999999999998579E-2</v>
      </c>
      <c r="K24" s="97"/>
      <c r="L24" s="97"/>
      <c r="M24" s="96">
        <v>149.125</v>
      </c>
      <c r="N24" s="96">
        <v>150.4</v>
      </c>
      <c r="O24" s="97">
        <v>1.2750000000000057</v>
      </c>
      <c r="P24" s="97"/>
      <c r="Q24" s="97"/>
      <c r="R24" s="98">
        <v>0.84773936170213138</v>
      </c>
      <c r="S24" s="97">
        <v>0.85498742665549421</v>
      </c>
      <c r="T24" s="97">
        <v>2.5998642636533109</v>
      </c>
      <c r="U24" s="99">
        <v>0.10913292818625402</v>
      </c>
    </row>
    <row r="25" spans="1:21" ht="13.5" customHeight="1" x14ac:dyDescent="0.2">
      <c r="A25" s="100" t="s">
        <v>27</v>
      </c>
      <c r="B25" s="133">
        <v>13</v>
      </c>
      <c r="C25" s="96">
        <v>1.625</v>
      </c>
      <c r="D25" s="96">
        <v>0.9</v>
      </c>
      <c r="E25" s="97">
        <v>0.72499999999999998</v>
      </c>
      <c r="F25" s="97"/>
      <c r="G25" s="97"/>
      <c r="H25" s="96">
        <v>60.8</v>
      </c>
      <c r="I25" s="96">
        <v>61</v>
      </c>
      <c r="J25" s="97">
        <v>0.20000000000000284</v>
      </c>
      <c r="K25" s="97"/>
      <c r="L25" s="97"/>
      <c r="M25" s="96">
        <v>139.32499999999999</v>
      </c>
      <c r="N25" s="96">
        <v>140.22499999999999</v>
      </c>
      <c r="O25" s="97">
        <v>0.90000000000000568</v>
      </c>
      <c r="P25" s="97"/>
      <c r="Q25" s="97"/>
      <c r="R25" s="98">
        <v>0.64182563736851894</v>
      </c>
      <c r="S25" s="97">
        <v>0.64597164902207482</v>
      </c>
      <c r="T25" s="97">
        <v>1.9683638786578312</v>
      </c>
      <c r="U25" s="99">
        <v>7.703500813147357E-2</v>
      </c>
    </row>
    <row r="26" spans="1:21" ht="13.5" customHeight="1" x14ac:dyDescent="0.2">
      <c r="A26" s="95" t="s">
        <v>19</v>
      </c>
      <c r="B26" s="133">
        <v>5</v>
      </c>
      <c r="C26" s="96">
        <v>4.7</v>
      </c>
      <c r="D26" s="96">
        <v>1.45</v>
      </c>
      <c r="E26" s="97">
        <v>3.25</v>
      </c>
      <c r="F26" s="97" t="s">
        <v>91</v>
      </c>
      <c r="G26" s="97"/>
      <c r="H26" s="96">
        <v>60.674999999999997</v>
      </c>
      <c r="I26" s="96">
        <v>60.9</v>
      </c>
      <c r="J26" s="97">
        <v>0.22500000000000142</v>
      </c>
      <c r="K26" s="97"/>
      <c r="L26" s="97"/>
      <c r="M26" s="96">
        <v>128.02500000000001</v>
      </c>
      <c r="N26" s="96">
        <v>128.375</v>
      </c>
      <c r="O26" s="97">
        <v>0.34999999999999432</v>
      </c>
      <c r="P26" s="97"/>
      <c r="Q26" s="97"/>
      <c r="R26" s="98">
        <v>0.27263875365140744</v>
      </c>
      <c r="S26" s="97">
        <v>0.27338410466705276</v>
      </c>
      <c r="T26" s="97">
        <v>0.83613405785719663</v>
      </c>
      <c r="U26" s="99">
        <v>2.9958058717794601E-2</v>
      </c>
    </row>
    <row r="27" spans="1:21" ht="12.75" customHeight="1" x14ac:dyDescent="0.2">
      <c r="A27" s="95" t="s">
        <v>24</v>
      </c>
      <c r="B27" s="133">
        <v>10</v>
      </c>
      <c r="C27" s="96">
        <v>2.375</v>
      </c>
      <c r="D27" s="96">
        <v>1.1000000000000001</v>
      </c>
      <c r="E27" s="97">
        <v>1.2749999999999999</v>
      </c>
      <c r="F27" s="97"/>
      <c r="G27" s="97"/>
      <c r="H27" s="96">
        <v>59.8</v>
      </c>
      <c r="I27" s="96">
        <v>60.55</v>
      </c>
      <c r="J27" s="97">
        <v>0.75</v>
      </c>
      <c r="K27" s="97"/>
      <c r="L27" s="97"/>
      <c r="M27" s="96">
        <v>129.82499999999999</v>
      </c>
      <c r="N27" s="96">
        <v>127.675</v>
      </c>
      <c r="O27" s="97">
        <v>-2.1499999999999915</v>
      </c>
      <c r="P27" s="97"/>
      <c r="Q27" s="97"/>
      <c r="R27" s="98">
        <v>-1.6839631877814696</v>
      </c>
      <c r="S27" s="97">
        <v>-1.6560754862314591</v>
      </c>
      <c r="T27" s="97">
        <v>-5.1644124491639083</v>
      </c>
      <c r="U27" s="99">
        <v>-0.18402807498074053</v>
      </c>
    </row>
    <row r="28" spans="1:21" ht="14.25" customHeight="1" x14ac:dyDescent="0.2">
      <c r="A28" s="95" t="s">
        <v>34</v>
      </c>
      <c r="B28" s="133">
        <v>20</v>
      </c>
      <c r="C28" s="96">
        <v>1.8</v>
      </c>
      <c r="D28" s="96">
        <v>1.2</v>
      </c>
      <c r="E28" s="97">
        <v>0.60000000000000009</v>
      </c>
      <c r="F28" s="97"/>
      <c r="G28" s="97"/>
      <c r="H28" s="96">
        <v>59.9</v>
      </c>
      <c r="I28" s="96">
        <v>60.325000000000003</v>
      </c>
      <c r="J28" s="97">
        <v>0.42500000000000426</v>
      </c>
      <c r="K28" s="97"/>
      <c r="L28" s="97"/>
      <c r="M28" s="96">
        <v>138.4</v>
      </c>
      <c r="N28" s="96">
        <v>133.65</v>
      </c>
      <c r="O28" s="97">
        <v>-4.75</v>
      </c>
      <c r="P28" s="97"/>
      <c r="Q28" s="97"/>
      <c r="R28" s="98">
        <v>-3.554059109614665</v>
      </c>
      <c r="S28" s="97">
        <v>-3.4320809248554913</v>
      </c>
      <c r="T28" s="97">
        <v>-10.899660541237603</v>
      </c>
      <c r="U28" s="99">
        <v>-0.40657365402721907</v>
      </c>
    </row>
    <row r="29" spans="1:21" ht="12.75" customHeight="1" thickBot="1" x14ac:dyDescent="0.25">
      <c r="A29" s="103" t="s">
        <v>22</v>
      </c>
      <c r="B29" s="133">
        <v>8</v>
      </c>
      <c r="C29" s="104">
        <v>2.9750000000000001</v>
      </c>
      <c r="D29" s="104">
        <v>0.77500000000000002</v>
      </c>
      <c r="E29" s="97">
        <v>2.2000000000000002</v>
      </c>
      <c r="F29" s="105"/>
      <c r="G29" s="105"/>
      <c r="H29" s="104">
        <v>60.424999999999997</v>
      </c>
      <c r="I29" s="104">
        <v>60.875</v>
      </c>
      <c r="J29" s="97">
        <v>0.45000000000000284</v>
      </c>
      <c r="K29" s="105"/>
      <c r="L29" s="105"/>
      <c r="M29" s="104">
        <v>120.325</v>
      </c>
      <c r="N29" s="104">
        <v>114.9</v>
      </c>
      <c r="O29" s="97">
        <v>-5.4249999999999972</v>
      </c>
      <c r="P29" s="105"/>
      <c r="Q29" s="105"/>
      <c r="R29" s="98">
        <v>-4.7214969538729301</v>
      </c>
      <c r="S29" s="97">
        <v>-4.5086224807812147</v>
      </c>
      <c r="T29" s="97">
        <v>-14.47998259355961</v>
      </c>
      <c r="U29" s="99">
        <v>-0.46434991012582361</v>
      </c>
    </row>
    <row r="30" spans="1:21" ht="12.75" customHeight="1" x14ac:dyDescent="0.2">
      <c r="A30" s="106" t="s">
        <v>92</v>
      </c>
      <c r="B30" s="134"/>
      <c r="C30" s="107">
        <f>AVERAGE(C6:C29)</f>
        <v>13.956250000000002</v>
      </c>
      <c r="D30" s="107">
        <f>AVERAGE(D6:D29)</f>
        <v>1.0468749999999998</v>
      </c>
      <c r="E30" s="107">
        <f>AVERAGE(E6:E29)</f>
        <v>12.909374999999999</v>
      </c>
      <c r="F30" s="107" t="s">
        <v>91</v>
      </c>
      <c r="G30" s="107" t="e">
        <f>AVERAGE(G6:G29)</f>
        <v>#DIV/0!</v>
      </c>
      <c r="H30" s="107">
        <f>AVERAGE(H6:H29)</f>
        <v>59.754166666666663</v>
      </c>
      <c r="I30" s="107">
        <f>AVERAGE(I6:I29)</f>
        <v>60.464583333333337</v>
      </c>
      <c r="J30" s="107">
        <f>AVERAGE(J6:J29)</f>
        <v>0.71041666666666747</v>
      </c>
      <c r="K30" s="107"/>
      <c r="L30" s="107" t="e">
        <f>AVERAGE(L6:L29)</f>
        <v>#DIV/0!</v>
      </c>
      <c r="M30" s="107">
        <f>AVERAGE(M6:M29)</f>
        <v>123.60624999999999</v>
      </c>
      <c r="N30" s="107">
        <f>AVERAGE(N6:N29)</f>
        <v>131.36875000000003</v>
      </c>
      <c r="O30" s="107">
        <f>N30-M30</f>
        <v>7.7625000000000455</v>
      </c>
      <c r="P30" s="107"/>
      <c r="Q30" s="107" t="e">
        <f>AVERAGE(Q6:Q29)</f>
        <v>#DIV/0!</v>
      </c>
      <c r="R30" s="108">
        <f>(N30-M30)/N30*100</f>
        <v>5.9089395309006472</v>
      </c>
      <c r="S30" s="107">
        <f>(N30-M30)/M30*100</f>
        <v>6.280022248065972</v>
      </c>
      <c r="T30" s="107">
        <f>R30/$R$6*100</f>
        <v>18.12165556596489</v>
      </c>
      <c r="U30" s="109"/>
    </row>
    <row r="31" spans="1:21" ht="12.75" customHeight="1" thickBot="1" x14ac:dyDescent="0.25">
      <c r="A31" s="110" t="s">
        <v>93</v>
      </c>
      <c r="B31" s="135"/>
      <c r="C31" s="111">
        <f>AVERAGE(C7:C29)</f>
        <v>10.215217391304348</v>
      </c>
      <c r="D31" s="111">
        <f>AVERAGE(D7:D29)</f>
        <v>1.0108695652173909</v>
      </c>
      <c r="E31" s="111">
        <f>AVERAGE(E7:E29)</f>
        <v>9.2043478260869556</v>
      </c>
      <c r="F31" s="111" t="s">
        <v>91</v>
      </c>
      <c r="G31" s="111" t="e">
        <f>AVERAGE(G7:G29)</f>
        <v>#DIV/0!</v>
      </c>
      <c r="H31" s="111">
        <f>AVERAGE(H7:H29)</f>
        <v>59.940217391304337</v>
      </c>
      <c r="I31" s="111">
        <f>AVERAGE(I7:I29)</f>
        <v>60.447826086956532</v>
      </c>
      <c r="J31" s="111">
        <f>AVERAGE(J7:J29)</f>
        <v>0.5076086956521747</v>
      </c>
      <c r="K31" s="111"/>
      <c r="L31" s="111" t="e">
        <f>AVERAGE(L7:L29)</f>
        <v>#DIV/0!</v>
      </c>
      <c r="M31" s="111">
        <f>AVERAGE(M7:M29)</f>
        <v>126.0554347826087</v>
      </c>
      <c r="N31" s="111">
        <f>AVERAGE(N7:N29)</f>
        <v>132.74021739130438</v>
      </c>
      <c r="O31" s="111">
        <f>AVERAGE(O7:O29)</f>
        <v>6.6847826086956523</v>
      </c>
      <c r="P31" s="111"/>
      <c r="Q31" s="111" t="e">
        <f>AVERAGE(Q7:Q29)</f>
        <v>#DIV/0!</v>
      </c>
      <c r="R31" s="111">
        <f>AVERAGE(R7:R29)</f>
        <v>4.9774078622209013</v>
      </c>
      <c r="S31" s="111">
        <f>AVERAGE(S7:S29)</f>
        <v>5.6749289427814125</v>
      </c>
      <c r="T31" s="111">
        <f>AVERAGE(T7:T29)</f>
        <v>15.264815356258113</v>
      </c>
      <c r="U31" s="112"/>
    </row>
    <row r="32" spans="1:21" ht="12.75" customHeight="1" x14ac:dyDescent="0.2">
      <c r="A32" s="113" t="s">
        <v>94</v>
      </c>
      <c r="B32" s="136"/>
      <c r="C32" s="196">
        <v>0.99070000000000003</v>
      </c>
      <c r="D32" s="197"/>
      <c r="E32" s="114"/>
      <c r="F32" s="114"/>
      <c r="G32" s="114"/>
      <c r="H32" s="196">
        <v>0.80151099999999997</v>
      </c>
      <c r="I32" s="197"/>
      <c r="J32" s="114"/>
      <c r="K32" s="114"/>
      <c r="L32" s="114"/>
      <c r="M32" s="196">
        <v>0.80367599999999995</v>
      </c>
      <c r="N32" s="197"/>
      <c r="O32" s="114"/>
      <c r="P32" s="114"/>
      <c r="Q32" s="114"/>
      <c r="R32" s="115"/>
      <c r="S32" s="114"/>
      <c r="T32" s="114"/>
      <c r="U32" s="116"/>
    </row>
    <row r="33" spans="1:21" ht="12.75" customHeight="1" x14ac:dyDescent="0.2">
      <c r="A33" s="117" t="s">
        <v>95</v>
      </c>
      <c r="B33" s="137"/>
      <c r="C33" s="199">
        <v>25.103729999999999</v>
      </c>
      <c r="D33" s="200"/>
      <c r="E33" s="118"/>
      <c r="F33" s="118"/>
      <c r="G33" s="118"/>
      <c r="H33" s="199">
        <v>1.484993</v>
      </c>
      <c r="I33" s="200"/>
      <c r="J33" s="118"/>
      <c r="K33" s="118"/>
      <c r="L33" s="118"/>
      <c r="M33" s="199">
        <v>6.5569639999999998</v>
      </c>
      <c r="N33" s="200"/>
      <c r="O33" s="118"/>
      <c r="P33" s="118"/>
      <c r="Q33" s="118"/>
      <c r="R33" s="119"/>
      <c r="S33" s="118"/>
      <c r="T33" s="118"/>
      <c r="U33" s="120"/>
    </row>
    <row r="34" spans="1:21" ht="13.5" customHeight="1" x14ac:dyDescent="0.2">
      <c r="A34" s="117" t="s">
        <v>96</v>
      </c>
      <c r="B34" s="137"/>
      <c r="C34" s="199" t="s">
        <v>97</v>
      </c>
      <c r="D34" s="200"/>
      <c r="E34" s="118"/>
      <c r="F34" s="118"/>
      <c r="G34" s="118"/>
      <c r="H34" s="199" t="s">
        <v>97</v>
      </c>
      <c r="I34" s="200"/>
      <c r="J34" s="118"/>
      <c r="K34" s="118"/>
      <c r="L34" s="118"/>
      <c r="M34" s="199" t="s">
        <v>97</v>
      </c>
      <c r="N34" s="200"/>
      <c r="O34" s="118"/>
      <c r="P34" s="118"/>
      <c r="Q34" s="118"/>
      <c r="R34" s="119"/>
      <c r="S34" s="118"/>
      <c r="T34" s="118"/>
      <c r="U34" s="120"/>
    </row>
    <row r="35" spans="1:21" ht="12.75" customHeight="1" thickBot="1" x14ac:dyDescent="0.25">
      <c r="A35" s="121" t="s">
        <v>98</v>
      </c>
      <c r="B35" s="138"/>
      <c r="C35" s="198">
        <v>2.6320000000000001</v>
      </c>
      <c r="D35" s="198"/>
      <c r="E35" s="122"/>
      <c r="F35" s="122"/>
      <c r="G35" s="122"/>
      <c r="H35" s="198">
        <v>1.2476</v>
      </c>
      <c r="I35" s="198"/>
      <c r="J35" s="122"/>
      <c r="K35" s="122"/>
      <c r="L35" s="122"/>
      <c r="M35" s="198">
        <v>11.683</v>
      </c>
      <c r="N35" s="198"/>
      <c r="O35" s="122"/>
      <c r="P35" s="122"/>
      <c r="Q35" s="122"/>
      <c r="R35" s="122"/>
      <c r="S35" s="122"/>
      <c r="T35" s="122"/>
      <c r="U35" s="123"/>
    </row>
    <row r="36" spans="1:21" ht="12.75" customHeight="1" x14ac:dyDescent="0.2">
      <c r="A36" s="124" t="s">
        <v>104</v>
      </c>
      <c r="B36" s="139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6"/>
    </row>
    <row r="37" spans="1:21" ht="12.75" customHeight="1" x14ac:dyDescent="0.2">
      <c r="A37" s="68" t="s">
        <v>105</v>
      </c>
      <c r="B37" s="139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6"/>
    </row>
    <row r="38" spans="1:21" ht="13.5" customHeight="1" x14ac:dyDescent="0.2">
      <c r="A38" s="68" t="s">
        <v>99</v>
      </c>
      <c r="B38" s="139"/>
    </row>
    <row r="39" spans="1:21" ht="12.75" customHeight="1" x14ac:dyDescent="0.2">
      <c r="A39" s="68" t="s">
        <v>100</v>
      </c>
      <c r="B39" s="139"/>
    </row>
    <row r="40" spans="1:21" ht="12.75" customHeight="1" x14ac:dyDescent="0.2">
      <c r="A40" s="69" t="s">
        <v>101</v>
      </c>
      <c r="B40" s="140"/>
    </row>
    <row r="41" spans="1:21" ht="12.75" customHeight="1" x14ac:dyDescent="0.2">
      <c r="A41" s="72"/>
      <c r="B41" s="73"/>
    </row>
  </sheetData>
  <sortState xmlns:xlrd2="http://schemas.microsoft.com/office/spreadsheetml/2017/richdata2" ref="A6:U29">
    <sortCondition descending="1" ref="O6:O29"/>
  </sortState>
  <mergeCells count="15">
    <mergeCell ref="C35:D35"/>
    <mergeCell ref="H35:I35"/>
    <mergeCell ref="M35:N35"/>
    <mergeCell ref="C33:D33"/>
    <mergeCell ref="H33:I33"/>
    <mergeCell ref="M33:N33"/>
    <mergeCell ref="C34:D34"/>
    <mergeCell ref="H34:I34"/>
    <mergeCell ref="M34:N34"/>
    <mergeCell ref="C4:F4"/>
    <mergeCell ref="H4:K4"/>
    <mergeCell ref="M4:P4"/>
    <mergeCell ref="C32:D32"/>
    <mergeCell ref="H32:I32"/>
    <mergeCell ref="M32:N32"/>
  </mergeCells>
  <pageMargins left="0.47986099999999998" right="0.129861" top="0.77013900000000002" bottom="0.55000000000000004" header="0.5" footer="0.5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BFDDA-2D78-49B0-8414-C76CF3B801C5}">
  <dimension ref="A1:T37"/>
  <sheetViews>
    <sheetView workbookViewId="0">
      <selection activeCell="W25" sqref="W25"/>
    </sheetView>
  </sheetViews>
  <sheetFormatPr defaultRowHeight="12.75" x14ac:dyDescent="0.2"/>
  <cols>
    <col min="1" max="1" width="17" customWidth="1"/>
    <col min="2" max="2" width="9" customWidth="1"/>
    <col min="3" max="3" width="6.28515625" customWidth="1"/>
    <col min="4" max="4" width="8.85546875" customWidth="1"/>
    <col min="5" max="5" width="1.5703125" customWidth="1"/>
    <col min="6" max="6" width="1.140625" customWidth="1"/>
    <col min="7" max="7" width="8.42578125" customWidth="1"/>
    <col min="8" max="8" width="6.5703125" customWidth="1"/>
    <col min="9" max="9" width="8" customWidth="1"/>
    <col min="10" max="10" width="1.5703125" customWidth="1"/>
    <col min="11" max="11" width="1.28515625" customWidth="1"/>
    <col min="12" max="12" width="8.85546875" customWidth="1"/>
    <col min="13" max="13" width="6.85546875" customWidth="1"/>
    <col min="14" max="14" width="9.140625" customWidth="1"/>
    <col min="15" max="15" width="1.7109375" customWidth="1"/>
    <col min="16" max="16" width="1.140625" customWidth="1"/>
    <col min="17" max="17" width="13.7109375" customWidth="1"/>
    <col min="18" max="19" width="13" customWidth="1"/>
    <col min="20" max="20" width="10" style="127" customWidth="1"/>
  </cols>
  <sheetData>
    <row r="1" spans="1:20" x14ac:dyDescent="0.2">
      <c r="A1" s="71" t="s">
        <v>102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3"/>
    </row>
    <row r="2" spans="1:20" x14ac:dyDescent="0.2">
      <c r="A2" s="71" t="s">
        <v>74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3"/>
    </row>
    <row r="3" spans="1:20" ht="13.5" thickBot="1" x14ac:dyDescent="0.25">
      <c r="A3" s="71" t="s">
        <v>103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3"/>
    </row>
    <row r="4" spans="1:20" s="142" customFormat="1" ht="18" customHeight="1" x14ac:dyDescent="0.2">
      <c r="A4" s="145"/>
      <c r="B4" s="204" t="s">
        <v>75</v>
      </c>
      <c r="C4" s="204"/>
      <c r="D4" s="204"/>
      <c r="E4" s="204"/>
      <c r="F4" s="146"/>
      <c r="G4" s="204" t="s">
        <v>76</v>
      </c>
      <c r="H4" s="204"/>
      <c r="I4" s="204"/>
      <c r="J4" s="204"/>
      <c r="K4" s="146"/>
      <c r="L4" s="204" t="s">
        <v>77</v>
      </c>
      <c r="M4" s="204"/>
      <c r="N4" s="204"/>
      <c r="O4" s="204"/>
      <c r="P4" s="147"/>
      <c r="Q4" s="147" t="s">
        <v>78</v>
      </c>
      <c r="R4" s="147" t="s">
        <v>79</v>
      </c>
      <c r="S4" s="147" t="s">
        <v>80</v>
      </c>
      <c r="T4" s="148" t="s">
        <v>108</v>
      </c>
    </row>
    <row r="5" spans="1:20" s="142" customFormat="1" ht="18" customHeight="1" thickBot="1" x14ac:dyDescent="0.25">
      <c r="A5" s="149" t="s">
        <v>81</v>
      </c>
      <c r="B5" s="150" t="s">
        <v>82</v>
      </c>
      <c r="C5" s="150" t="s">
        <v>110</v>
      </c>
      <c r="D5" s="202" t="s">
        <v>84</v>
      </c>
      <c r="E5" s="203"/>
      <c r="F5" s="151"/>
      <c r="G5" s="150" t="s">
        <v>82</v>
      </c>
      <c r="H5" s="150" t="s">
        <v>110</v>
      </c>
      <c r="I5" s="202" t="s">
        <v>85</v>
      </c>
      <c r="J5" s="203"/>
      <c r="K5" s="151"/>
      <c r="L5" s="150" t="s">
        <v>82</v>
      </c>
      <c r="M5" s="150" t="s">
        <v>110</v>
      </c>
      <c r="N5" s="202" t="s">
        <v>86</v>
      </c>
      <c r="O5" s="203"/>
      <c r="P5" s="151"/>
      <c r="Q5" s="152" t="s">
        <v>87</v>
      </c>
      <c r="R5" s="152" t="s">
        <v>88</v>
      </c>
      <c r="S5" s="152" t="s">
        <v>89</v>
      </c>
      <c r="T5" s="153" t="s">
        <v>111</v>
      </c>
    </row>
    <row r="6" spans="1:20" s="142" customFormat="1" ht="18" customHeight="1" x14ac:dyDescent="0.2">
      <c r="A6" s="154" t="s">
        <v>90</v>
      </c>
      <c r="B6" s="155">
        <v>100</v>
      </c>
      <c r="C6" s="155">
        <v>1.875</v>
      </c>
      <c r="D6" s="155">
        <v>98.125</v>
      </c>
      <c r="E6" s="155" t="s">
        <v>91</v>
      </c>
      <c r="F6" s="156"/>
      <c r="G6" s="155">
        <v>55.475000000000001</v>
      </c>
      <c r="H6" s="155">
        <v>60.85</v>
      </c>
      <c r="I6" s="155">
        <v>5.375</v>
      </c>
      <c r="J6" s="155" t="s">
        <v>91</v>
      </c>
      <c r="K6" s="156"/>
      <c r="L6" s="155">
        <v>67.275000000000006</v>
      </c>
      <c r="M6" s="155">
        <v>99.825000000000003</v>
      </c>
      <c r="N6" s="155">
        <v>32.549999999999997</v>
      </c>
      <c r="O6" s="155" t="s">
        <v>91</v>
      </c>
      <c r="P6" s="156"/>
      <c r="Q6" s="157">
        <v>32.60706235912847</v>
      </c>
      <c r="R6" s="155">
        <v>48.383500557413598</v>
      </c>
      <c r="S6" s="155">
        <v>100</v>
      </c>
      <c r="T6" s="158">
        <v>2.7860994607549427</v>
      </c>
    </row>
    <row r="7" spans="1:20" s="142" customFormat="1" ht="18" customHeight="1" x14ac:dyDescent="0.2">
      <c r="A7" s="160" t="s">
        <v>18</v>
      </c>
      <c r="B7" s="161">
        <v>57.274999999999999</v>
      </c>
      <c r="C7" s="161">
        <v>0.97499999999999998</v>
      </c>
      <c r="D7" s="161">
        <v>56.3</v>
      </c>
      <c r="E7" s="161" t="s">
        <v>91</v>
      </c>
      <c r="F7" s="162"/>
      <c r="G7" s="161">
        <v>59.725000000000001</v>
      </c>
      <c r="H7" s="161">
        <v>61</v>
      </c>
      <c r="I7" s="161">
        <v>1.2749999999999986</v>
      </c>
      <c r="J7" s="161" t="s">
        <v>91</v>
      </c>
      <c r="K7" s="162"/>
      <c r="L7" s="161">
        <v>100.125</v>
      </c>
      <c r="M7" s="161">
        <v>127.125</v>
      </c>
      <c r="N7" s="161">
        <v>27</v>
      </c>
      <c r="O7" s="161" t="s">
        <v>91</v>
      </c>
      <c r="P7" s="162"/>
      <c r="Q7" s="163">
        <v>21.238938053097346</v>
      </c>
      <c r="R7" s="161">
        <v>26.966292134831459</v>
      </c>
      <c r="S7" s="161">
        <v>65.136005872517444</v>
      </c>
      <c r="T7" s="164">
        <v>2.3110502439441922</v>
      </c>
    </row>
    <row r="8" spans="1:20" s="142" customFormat="1" ht="18" customHeight="1" x14ac:dyDescent="0.2">
      <c r="A8" s="160" t="s">
        <v>28</v>
      </c>
      <c r="B8" s="161">
        <v>18.975000000000001</v>
      </c>
      <c r="C8" s="161">
        <v>1.3</v>
      </c>
      <c r="D8" s="161">
        <v>17.675000000000001</v>
      </c>
      <c r="E8" s="161" t="s">
        <v>91</v>
      </c>
      <c r="F8" s="162"/>
      <c r="G8" s="161">
        <v>60.924999999999997</v>
      </c>
      <c r="H8" s="161">
        <v>61.875</v>
      </c>
      <c r="I8" s="161">
        <v>0.95000000000000284</v>
      </c>
      <c r="J8" s="161"/>
      <c r="K8" s="162"/>
      <c r="L8" s="161">
        <v>119.2</v>
      </c>
      <c r="M8" s="161">
        <v>138.6</v>
      </c>
      <c r="N8" s="161">
        <v>19.399999999999991</v>
      </c>
      <c r="O8" s="161" t="s">
        <v>91</v>
      </c>
      <c r="P8" s="162"/>
      <c r="Q8" s="163">
        <v>13.997113997113992</v>
      </c>
      <c r="R8" s="161">
        <v>16.275167785234892</v>
      </c>
      <c r="S8" s="161">
        <v>42.92663301879891</v>
      </c>
      <c r="T8" s="164">
        <v>1.6605323975006412</v>
      </c>
    </row>
    <row r="9" spans="1:20" s="142" customFormat="1" ht="18" customHeight="1" x14ac:dyDescent="0.2">
      <c r="A9" s="165" t="s">
        <v>16</v>
      </c>
      <c r="B9" s="166">
        <v>24.175000000000001</v>
      </c>
      <c r="C9" s="166">
        <v>0.85</v>
      </c>
      <c r="D9" s="166">
        <v>23.324999999999999</v>
      </c>
      <c r="E9" s="166" t="s">
        <v>91</v>
      </c>
      <c r="F9" s="167"/>
      <c r="G9" s="166">
        <v>58.274999999999999</v>
      </c>
      <c r="H9" s="166">
        <v>59.524999999999999</v>
      </c>
      <c r="I9" s="166">
        <v>1.25</v>
      </c>
      <c r="J9" s="166" t="s">
        <v>91</v>
      </c>
      <c r="K9" s="167"/>
      <c r="L9" s="166">
        <v>119</v>
      </c>
      <c r="M9" s="166">
        <v>135.57499999999999</v>
      </c>
      <c r="N9" s="166">
        <v>16.574999999999989</v>
      </c>
      <c r="O9" s="166" t="s">
        <v>91</v>
      </c>
      <c r="P9" s="167"/>
      <c r="Q9" s="168">
        <v>12.225705329153598</v>
      </c>
      <c r="R9" s="166">
        <v>13.928571428571418</v>
      </c>
      <c r="S9" s="166">
        <v>37.494040997934199</v>
      </c>
      <c r="T9" s="169">
        <v>1.4187280664212949</v>
      </c>
    </row>
    <row r="10" spans="1:20" s="142" customFormat="1" ht="18" customHeight="1" x14ac:dyDescent="0.2">
      <c r="A10" s="165" t="s">
        <v>25</v>
      </c>
      <c r="B10" s="166">
        <v>17.95</v>
      </c>
      <c r="C10" s="166">
        <v>1.05</v>
      </c>
      <c r="D10" s="166">
        <v>16.899999999999999</v>
      </c>
      <c r="E10" s="166" t="s">
        <v>91</v>
      </c>
      <c r="F10" s="167"/>
      <c r="G10" s="166">
        <v>57.6</v>
      </c>
      <c r="H10" s="166">
        <v>58.725000000000001</v>
      </c>
      <c r="I10" s="166">
        <v>1.125</v>
      </c>
      <c r="J10" s="166"/>
      <c r="K10" s="167"/>
      <c r="L10" s="166">
        <v>114.4</v>
      </c>
      <c r="M10" s="166">
        <v>129.82499999999999</v>
      </c>
      <c r="N10" s="166">
        <v>15.424999999999983</v>
      </c>
      <c r="O10" s="166" t="s">
        <v>91</v>
      </c>
      <c r="P10" s="167"/>
      <c r="Q10" s="168">
        <v>11.881378779125734</v>
      </c>
      <c r="R10" s="166">
        <v>13.483391608391592</v>
      </c>
      <c r="S10" s="166">
        <v>36.438053352572247</v>
      </c>
      <c r="T10" s="169">
        <v>1.3202944449199678</v>
      </c>
    </row>
    <row r="11" spans="1:20" s="142" customFormat="1" ht="18" customHeight="1" x14ac:dyDescent="0.2">
      <c r="A11" s="170" t="s">
        <v>29</v>
      </c>
      <c r="B11" s="166">
        <v>13.275</v>
      </c>
      <c r="C11" s="166">
        <v>0.77500000000000002</v>
      </c>
      <c r="D11" s="166">
        <v>12.5</v>
      </c>
      <c r="E11" s="166" t="s">
        <v>91</v>
      </c>
      <c r="F11" s="167"/>
      <c r="G11" s="166">
        <v>57.85</v>
      </c>
      <c r="H11" s="166">
        <v>58.45</v>
      </c>
      <c r="I11" s="166">
        <v>0.60000000000000142</v>
      </c>
      <c r="J11" s="166"/>
      <c r="K11" s="167"/>
      <c r="L11" s="166">
        <v>126.77500000000001</v>
      </c>
      <c r="M11" s="166">
        <v>141.02500000000001</v>
      </c>
      <c r="N11" s="166">
        <v>14.25</v>
      </c>
      <c r="O11" s="166" t="s">
        <v>91</v>
      </c>
      <c r="P11" s="167"/>
      <c r="Q11" s="168">
        <v>10.104591384506293</v>
      </c>
      <c r="R11" s="166">
        <v>11.240386511536185</v>
      </c>
      <c r="S11" s="166">
        <v>30.988965743727832</v>
      </c>
      <c r="T11" s="169">
        <v>1.2197209620816571</v>
      </c>
    </row>
    <row r="12" spans="1:20" s="142" customFormat="1" ht="18" customHeight="1" x14ac:dyDescent="0.2">
      <c r="A12" s="165" t="s">
        <v>23</v>
      </c>
      <c r="B12" s="166">
        <v>16.925000000000001</v>
      </c>
      <c r="C12" s="166">
        <v>1.325</v>
      </c>
      <c r="D12" s="166">
        <v>15.600000000000001</v>
      </c>
      <c r="E12" s="166" t="s">
        <v>91</v>
      </c>
      <c r="F12" s="167"/>
      <c r="G12" s="166">
        <v>57.5</v>
      </c>
      <c r="H12" s="166">
        <v>59.125</v>
      </c>
      <c r="I12" s="166">
        <v>1.625</v>
      </c>
      <c r="J12" s="166" t="s">
        <v>91</v>
      </c>
      <c r="K12" s="167"/>
      <c r="L12" s="166">
        <v>126.9</v>
      </c>
      <c r="M12" s="166">
        <v>138.9</v>
      </c>
      <c r="N12" s="166">
        <v>12</v>
      </c>
      <c r="O12" s="166" t="s">
        <v>91</v>
      </c>
      <c r="P12" s="167"/>
      <c r="Q12" s="168">
        <v>8.639308855291576</v>
      </c>
      <c r="R12" s="166">
        <v>9.456264775413711</v>
      </c>
      <c r="S12" s="166">
        <v>26.495207572334305</v>
      </c>
      <c r="T12" s="169">
        <v>1.0271334417529745</v>
      </c>
    </row>
    <row r="13" spans="1:20" s="142" customFormat="1" ht="18" customHeight="1" x14ac:dyDescent="0.2">
      <c r="A13" s="165" t="s">
        <v>17</v>
      </c>
      <c r="B13" s="166">
        <v>2.35</v>
      </c>
      <c r="C13" s="166">
        <v>1.1000000000000001</v>
      </c>
      <c r="D13" s="166">
        <v>1.25</v>
      </c>
      <c r="E13" s="166"/>
      <c r="F13" s="167"/>
      <c r="G13" s="166">
        <v>61.05</v>
      </c>
      <c r="H13" s="166">
        <v>61.05</v>
      </c>
      <c r="I13" s="166">
        <v>0</v>
      </c>
      <c r="J13" s="166"/>
      <c r="K13" s="167"/>
      <c r="L13" s="166">
        <v>137.17500000000001</v>
      </c>
      <c r="M13" s="166">
        <v>145.77500000000001</v>
      </c>
      <c r="N13" s="166">
        <v>8.5999999999999943</v>
      </c>
      <c r="O13" s="166"/>
      <c r="P13" s="167"/>
      <c r="Q13" s="168">
        <v>5.8995026582061358</v>
      </c>
      <c r="R13" s="166">
        <v>6.2693639511572767</v>
      </c>
      <c r="S13" s="166">
        <v>18.092714373438636</v>
      </c>
      <c r="T13" s="169">
        <v>0.73611229992296456</v>
      </c>
    </row>
    <row r="14" spans="1:20" s="142" customFormat="1" ht="18" customHeight="1" x14ac:dyDescent="0.2">
      <c r="A14" s="165" t="s">
        <v>30</v>
      </c>
      <c r="B14" s="166">
        <v>6.8</v>
      </c>
      <c r="C14" s="166">
        <v>0.7</v>
      </c>
      <c r="D14" s="166">
        <v>6.1</v>
      </c>
      <c r="E14" s="166" t="s">
        <v>91</v>
      </c>
      <c r="F14" s="167"/>
      <c r="G14" s="166">
        <v>58.2</v>
      </c>
      <c r="H14" s="166">
        <v>58</v>
      </c>
      <c r="I14" s="166">
        <v>-0.20000000000000284</v>
      </c>
      <c r="J14" s="166"/>
      <c r="K14" s="167"/>
      <c r="L14" s="166">
        <v>125.35</v>
      </c>
      <c r="M14" s="166">
        <v>133.77500000000001</v>
      </c>
      <c r="N14" s="166">
        <v>8.4250000000000114</v>
      </c>
      <c r="O14" s="166"/>
      <c r="P14" s="167"/>
      <c r="Q14" s="168">
        <v>6.2978882451878233</v>
      </c>
      <c r="R14" s="166">
        <v>6.7211806940566516</v>
      </c>
      <c r="S14" s="166">
        <v>19.314491369458512</v>
      </c>
      <c r="T14" s="169">
        <v>0.7211332705640684</v>
      </c>
    </row>
    <row r="15" spans="1:20" s="142" customFormat="1" ht="18" customHeight="1" x14ac:dyDescent="0.2">
      <c r="A15" s="165" t="s">
        <v>33</v>
      </c>
      <c r="B15" s="166">
        <v>1.05</v>
      </c>
      <c r="C15" s="166">
        <v>0.7</v>
      </c>
      <c r="D15" s="166">
        <v>0.35000000000000009</v>
      </c>
      <c r="E15" s="166"/>
      <c r="F15" s="167"/>
      <c r="G15" s="166">
        <v>59.7</v>
      </c>
      <c r="H15" s="166">
        <v>59.424999999999997</v>
      </c>
      <c r="I15" s="166">
        <v>-0.27500000000000568</v>
      </c>
      <c r="J15" s="166"/>
      <c r="K15" s="167"/>
      <c r="L15" s="166">
        <v>140</v>
      </c>
      <c r="M15" s="166">
        <v>148.15</v>
      </c>
      <c r="N15" s="166">
        <v>8.1500000000000057</v>
      </c>
      <c r="O15" s="166"/>
      <c r="P15" s="167"/>
      <c r="Q15" s="168">
        <v>5.5011812352345633</v>
      </c>
      <c r="R15" s="166">
        <v>5.8214285714285756</v>
      </c>
      <c r="S15" s="166">
        <v>16.871134156906002</v>
      </c>
      <c r="T15" s="169">
        <v>0.69759479585722894</v>
      </c>
    </row>
    <row r="16" spans="1:20" s="142" customFormat="1" ht="18" customHeight="1" x14ac:dyDescent="0.2">
      <c r="A16" s="165" t="s">
        <v>38</v>
      </c>
      <c r="B16" s="166">
        <v>8.1999999999999993</v>
      </c>
      <c r="C16" s="166">
        <v>0.77500000000000002</v>
      </c>
      <c r="D16" s="166">
        <v>7.4249999999999989</v>
      </c>
      <c r="E16" s="166" t="s">
        <v>91</v>
      </c>
      <c r="F16" s="167"/>
      <c r="G16" s="166">
        <v>59.225000000000001</v>
      </c>
      <c r="H16" s="166">
        <v>59.924999999999997</v>
      </c>
      <c r="I16" s="166">
        <v>0.69999999999999574</v>
      </c>
      <c r="J16" s="166"/>
      <c r="K16" s="167"/>
      <c r="L16" s="166">
        <v>134.05000000000001</v>
      </c>
      <c r="M16" s="166">
        <v>142</v>
      </c>
      <c r="N16" s="166">
        <v>7.9499999999999886</v>
      </c>
      <c r="O16" s="166"/>
      <c r="P16" s="167"/>
      <c r="Q16" s="168">
        <v>5.5985915492957661</v>
      </c>
      <c r="R16" s="166">
        <v>5.9306229019022663</v>
      </c>
      <c r="S16" s="166">
        <v>17.169874083208907</v>
      </c>
      <c r="T16" s="169">
        <v>0.6804759051613446</v>
      </c>
    </row>
    <row r="17" spans="1:20" s="142" customFormat="1" ht="18" customHeight="1" x14ac:dyDescent="0.2">
      <c r="A17" s="165" t="s">
        <v>31</v>
      </c>
      <c r="B17" s="166">
        <v>10.3</v>
      </c>
      <c r="C17" s="166">
        <v>0.9</v>
      </c>
      <c r="D17" s="166">
        <v>9.4</v>
      </c>
      <c r="E17" s="171" t="s">
        <v>91</v>
      </c>
      <c r="F17" s="172"/>
      <c r="G17" s="166">
        <v>63.024999999999999</v>
      </c>
      <c r="H17" s="166">
        <v>63.125</v>
      </c>
      <c r="I17" s="166">
        <v>0.10000000000000142</v>
      </c>
      <c r="J17" s="171"/>
      <c r="K17" s="172"/>
      <c r="L17" s="166">
        <v>113.2</v>
      </c>
      <c r="M17" s="166">
        <v>120.625</v>
      </c>
      <c r="N17" s="166">
        <v>7.4249999999999972</v>
      </c>
      <c r="O17" s="166"/>
      <c r="P17" s="167"/>
      <c r="Q17" s="168">
        <v>6.1554404145077699</v>
      </c>
      <c r="R17" s="166">
        <v>6.5591872791519403</v>
      </c>
      <c r="S17" s="166">
        <v>18.877629473985813</v>
      </c>
      <c r="T17" s="169">
        <v>0.63553881708465265</v>
      </c>
    </row>
    <row r="18" spans="1:20" s="142" customFormat="1" ht="18" customHeight="1" x14ac:dyDescent="0.2">
      <c r="A18" s="165" t="s">
        <v>36</v>
      </c>
      <c r="B18" s="166">
        <v>30.675000000000001</v>
      </c>
      <c r="C18" s="166">
        <v>2.15</v>
      </c>
      <c r="D18" s="166">
        <v>28.525000000000002</v>
      </c>
      <c r="E18" s="166" t="s">
        <v>91</v>
      </c>
      <c r="F18" s="167"/>
      <c r="G18" s="166">
        <v>61.15</v>
      </c>
      <c r="H18" s="166">
        <v>61.825000000000003</v>
      </c>
      <c r="I18" s="166">
        <v>0.67500000000000426</v>
      </c>
      <c r="J18" s="166"/>
      <c r="K18" s="167"/>
      <c r="L18" s="166">
        <v>105.22499999999999</v>
      </c>
      <c r="M18" s="166">
        <v>111.575</v>
      </c>
      <c r="N18" s="166">
        <v>6.3500000000000085</v>
      </c>
      <c r="O18" s="166"/>
      <c r="P18" s="167"/>
      <c r="Q18" s="168">
        <v>5.6912390768541421</v>
      </c>
      <c r="R18" s="166">
        <v>6.0346875742456723</v>
      </c>
      <c r="S18" s="166">
        <v>17.454007399292315</v>
      </c>
      <c r="T18" s="169">
        <v>0.54352477959428303</v>
      </c>
    </row>
    <row r="19" spans="1:20" s="142" customFormat="1" ht="18" customHeight="1" x14ac:dyDescent="0.2">
      <c r="A19" s="173" t="s">
        <v>32</v>
      </c>
      <c r="B19" s="174">
        <v>2.5750000000000002</v>
      </c>
      <c r="C19" s="174">
        <v>1.0249999999999999</v>
      </c>
      <c r="D19" s="174">
        <v>1.5500000000000003</v>
      </c>
      <c r="E19" s="174"/>
      <c r="F19" s="175"/>
      <c r="G19" s="174">
        <v>62.174999999999997</v>
      </c>
      <c r="H19" s="174">
        <v>62.424999999999997</v>
      </c>
      <c r="I19" s="174">
        <v>0.25</v>
      </c>
      <c r="J19" s="174"/>
      <c r="K19" s="175"/>
      <c r="L19" s="174">
        <v>120.15</v>
      </c>
      <c r="M19" s="174">
        <v>123.77500000000001</v>
      </c>
      <c r="N19" s="174">
        <v>3.625</v>
      </c>
      <c r="O19" s="174"/>
      <c r="P19" s="175"/>
      <c r="Q19" s="176">
        <v>2.928701272470208</v>
      </c>
      <c r="R19" s="174">
        <v>3.0170620058260504</v>
      </c>
      <c r="S19" s="174">
        <v>8.9818004462162389</v>
      </c>
      <c r="T19" s="177">
        <v>0.31027989386287769</v>
      </c>
    </row>
    <row r="20" spans="1:20" s="142" customFormat="1" ht="18" customHeight="1" x14ac:dyDescent="0.2">
      <c r="A20" s="173" t="s">
        <v>21</v>
      </c>
      <c r="B20" s="174">
        <v>6.375</v>
      </c>
      <c r="C20" s="174">
        <v>1.175</v>
      </c>
      <c r="D20" s="174">
        <v>5.2</v>
      </c>
      <c r="E20" s="174" t="s">
        <v>91</v>
      </c>
      <c r="F20" s="175"/>
      <c r="G20" s="174">
        <v>58.024999999999999</v>
      </c>
      <c r="H20" s="174">
        <v>58.65</v>
      </c>
      <c r="I20" s="174">
        <v>0.625</v>
      </c>
      <c r="J20" s="174"/>
      <c r="K20" s="175"/>
      <c r="L20" s="174">
        <v>118.7</v>
      </c>
      <c r="M20" s="174">
        <v>121.925</v>
      </c>
      <c r="N20" s="174">
        <v>3.2249999999999943</v>
      </c>
      <c r="O20" s="174"/>
      <c r="P20" s="175"/>
      <c r="Q20" s="176">
        <v>2.6450686897682956</v>
      </c>
      <c r="R20" s="174">
        <v>2.7169334456613261</v>
      </c>
      <c r="S20" s="174">
        <v>8.1119502905106042</v>
      </c>
      <c r="T20" s="177">
        <v>0.27604211247111138</v>
      </c>
    </row>
    <row r="21" spans="1:20" s="142" customFormat="1" ht="18" customHeight="1" x14ac:dyDescent="0.2">
      <c r="A21" s="178" t="s">
        <v>26</v>
      </c>
      <c r="B21" s="174">
        <v>0.95</v>
      </c>
      <c r="C21" s="174">
        <v>0.7</v>
      </c>
      <c r="D21" s="174">
        <v>0.25</v>
      </c>
      <c r="E21" s="174"/>
      <c r="F21" s="175"/>
      <c r="G21" s="174">
        <v>60.75</v>
      </c>
      <c r="H21" s="174">
        <v>61.2</v>
      </c>
      <c r="I21" s="174">
        <v>0.45000000000000284</v>
      </c>
      <c r="J21" s="174"/>
      <c r="K21" s="175"/>
      <c r="L21" s="174">
        <v>129.375</v>
      </c>
      <c r="M21" s="174">
        <v>131.47499999999999</v>
      </c>
      <c r="N21" s="174">
        <v>2.0999999999999943</v>
      </c>
      <c r="O21" s="174"/>
      <c r="P21" s="175"/>
      <c r="Q21" s="176">
        <v>1.597261836851108</v>
      </c>
      <c r="R21" s="174">
        <v>1.6231884057970971</v>
      </c>
      <c r="S21" s="174">
        <v>4.898514988130934</v>
      </c>
      <c r="T21" s="177">
        <v>0.17974835230677003</v>
      </c>
    </row>
    <row r="22" spans="1:20" s="142" customFormat="1" ht="18" customHeight="1" x14ac:dyDescent="0.2">
      <c r="A22" s="173" t="s">
        <v>37</v>
      </c>
      <c r="B22" s="174">
        <v>1.55</v>
      </c>
      <c r="C22" s="174">
        <v>0.77500000000000002</v>
      </c>
      <c r="D22" s="174">
        <v>0.77500000000000002</v>
      </c>
      <c r="E22" s="174"/>
      <c r="F22" s="175"/>
      <c r="G22" s="174">
        <v>59.9</v>
      </c>
      <c r="H22" s="174">
        <v>60.45</v>
      </c>
      <c r="I22" s="174">
        <v>0.55000000000000426</v>
      </c>
      <c r="J22" s="174"/>
      <c r="K22" s="175"/>
      <c r="L22" s="174">
        <v>135.27500000000001</v>
      </c>
      <c r="M22" s="174">
        <v>136.92500000000001</v>
      </c>
      <c r="N22" s="174">
        <v>1.6500000000000057</v>
      </c>
      <c r="O22" s="174"/>
      <c r="P22" s="175"/>
      <c r="Q22" s="176">
        <v>1.2050392550666464</v>
      </c>
      <c r="R22" s="174">
        <v>1.2197375716133843</v>
      </c>
      <c r="S22" s="174">
        <v>3.6956388214140703</v>
      </c>
      <c r="T22" s="177">
        <v>0.14123084824103446</v>
      </c>
    </row>
    <row r="23" spans="1:20" s="142" customFormat="1" ht="18" customHeight="1" x14ac:dyDescent="0.2">
      <c r="A23" s="173" t="s">
        <v>20</v>
      </c>
      <c r="B23" s="174">
        <v>0.95</v>
      </c>
      <c r="C23" s="174">
        <v>0.77500000000000002</v>
      </c>
      <c r="D23" s="174">
        <v>0.17499999999999993</v>
      </c>
      <c r="E23" s="174"/>
      <c r="F23" s="175"/>
      <c r="G23" s="174">
        <v>62.05</v>
      </c>
      <c r="H23" s="174">
        <v>62</v>
      </c>
      <c r="I23" s="174">
        <v>-4.9999999999997158E-2</v>
      </c>
      <c r="J23" s="174"/>
      <c r="K23" s="175"/>
      <c r="L23" s="174">
        <v>129.35</v>
      </c>
      <c r="M23" s="174">
        <v>130.75</v>
      </c>
      <c r="N23" s="174">
        <v>1.4000000000000057</v>
      </c>
      <c r="O23" s="174"/>
      <c r="P23" s="175"/>
      <c r="Q23" s="176">
        <v>1.0707456978967538</v>
      </c>
      <c r="R23" s="174">
        <v>1.0823347506764636</v>
      </c>
      <c r="S23" s="174">
        <v>3.283784617282441</v>
      </c>
      <c r="T23" s="177">
        <v>0.11983223487118083</v>
      </c>
    </row>
    <row r="24" spans="1:20" s="142" customFormat="1" ht="18" customHeight="1" x14ac:dyDescent="0.2">
      <c r="A24" s="173" t="s">
        <v>35</v>
      </c>
      <c r="B24" s="174">
        <v>1.125</v>
      </c>
      <c r="C24" s="174">
        <v>0.77500000000000002</v>
      </c>
      <c r="D24" s="174">
        <v>0.35</v>
      </c>
      <c r="E24" s="174"/>
      <c r="F24" s="175"/>
      <c r="G24" s="174">
        <v>59.9</v>
      </c>
      <c r="H24" s="174">
        <v>59.875</v>
      </c>
      <c r="I24" s="174">
        <v>-2.4999999999998579E-2</v>
      </c>
      <c r="J24" s="174"/>
      <c r="K24" s="175"/>
      <c r="L24" s="174">
        <v>149.125</v>
      </c>
      <c r="M24" s="174">
        <v>150.4</v>
      </c>
      <c r="N24" s="174">
        <v>1.2750000000000057</v>
      </c>
      <c r="O24" s="174"/>
      <c r="P24" s="175"/>
      <c r="Q24" s="176">
        <v>0.84773936170213138</v>
      </c>
      <c r="R24" s="174">
        <v>0.85498742665549421</v>
      </c>
      <c r="S24" s="174">
        <v>2.5998642636533109</v>
      </c>
      <c r="T24" s="177">
        <v>0.10913292818625402</v>
      </c>
    </row>
    <row r="25" spans="1:20" s="142" customFormat="1" ht="18" customHeight="1" x14ac:dyDescent="0.2">
      <c r="A25" s="178" t="s">
        <v>27</v>
      </c>
      <c r="B25" s="174">
        <v>1.625</v>
      </c>
      <c r="C25" s="174">
        <v>0.9</v>
      </c>
      <c r="D25" s="174">
        <v>0.72499999999999998</v>
      </c>
      <c r="E25" s="174"/>
      <c r="F25" s="175"/>
      <c r="G25" s="174">
        <v>60.8</v>
      </c>
      <c r="H25" s="174">
        <v>61</v>
      </c>
      <c r="I25" s="174">
        <v>0.20000000000000284</v>
      </c>
      <c r="J25" s="174"/>
      <c r="K25" s="175"/>
      <c r="L25" s="174">
        <v>139.32499999999999</v>
      </c>
      <c r="M25" s="174">
        <v>140.22499999999999</v>
      </c>
      <c r="N25" s="174">
        <v>0.90000000000000568</v>
      </c>
      <c r="O25" s="174"/>
      <c r="P25" s="175"/>
      <c r="Q25" s="176">
        <v>0.64182563736851894</v>
      </c>
      <c r="R25" s="174">
        <v>0.64597164902207482</v>
      </c>
      <c r="S25" s="174">
        <v>1.9683638786578312</v>
      </c>
      <c r="T25" s="177">
        <v>7.703500813147357E-2</v>
      </c>
    </row>
    <row r="26" spans="1:20" s="142" customFormat="1" ht="18" customHeight="1" x14ac:dyDescent="0.2">
      <c r="A26" s="173" t="s">
        <v>19</v>
      </c>
      <c r="B26" s="174">
        <v>4.7</v>
      </c>
      <c r="C26" s="174">
        <v>1.45</v>
      </c>
      <c r="D26" s="174">
        <v>3.25</v>
      </c>
      <c r="E26" s="174" t="s">
        <v>91</v>
      </c>
      <c r="F26" s="175"/>
      <c r="G26" s="174">
        <v>60.674999999999997</v>
      </c>
      <c r="H26" s="174">
        <v>60.9</v>
      </c>
      <c r="I26" s="174">
        <v>0.22500000000000142</v>
      </c>
      <c r="J26" s="174"/>
      <c r="K26" s="175"/>
      <c r="L26" s="174">
        <v>128.02500000000001</v>
      </c>
      <c r="M26" s="174">
        <v>128.375</v>
      </c>
      <c r="N26" s="174">
        <v>0.34999999999999432</v>
      </c>
      <c r="O26" s="174"/>
      <c r="P26" s="175"/>
      <c r="Q26" s="176">
        <v>0.27263875365140744</v>
      </c>
      <c r="R26" s="174">
        <v>0.27338410466705276</v>
      </c>
      <c r="S26" s="174">
        <v>0.83613405785719663</v>
      </c>
      <c r="T26" s="177">
        <v>2.9958058717794601E-2</v>
      </c>
    </row>
    <row r="27" spans="1:20" s="142" customFormat="1" ht="18" customHeight="1" x14ac:dyDescent="0.2">
      <c r="A27" s="173" t="s">
        <v>24</v>
      </c>
      <c r="B27" s="174">
        <v>2.375</v>
      </c>
      <c r="C27" s="174">
        <v>1.1000000000000001</v>
      </c>
      <c r="D27" s="174">
        <v>1.2749999999999999</v>
      </c>
      <c r="E27" s="174"/>
      <c r="F27" s="175"/>
      <c r="G27" s="174">
        <v>59.8</v>
      </c>
      <c r="H27" s="174">
        <v>60.55</v>
      </c>
      <c r="I27" s="174">
        <v>0.75</v>
      </c>
      <c r="J27" s="174"/>
      <c r="K27" s="175"/>
      <c r="L27" s="174">
        <v>129.82499999999999</v>
      </c>
      <c r="M27" s="174">
        <v>127.675</v>
      </c>
      <c r="N27" s="174">
        <v>-2.1499999999999915</v>
      </c>
      <c r="O27" s="174"/>
      <c r="P27" s="175"/>
      <c r="Q27" s="176">
        <v>-1.6839631877814696</v>
      </c>
      <c r="R27" s="174">
        <v>-1.6560754862314591</v>
      </c>
      <c r="S27" s="174">
        <v>-5.1644124491639083</v>
      </c>
      <c r="T27" s="177">
        <v>-0.18402807498074053</v>
      </c>
    </row>
    <row r="28" spans="1:20" s="142" customFormat="1" ht="18" customHeight="1" x14ac:dyDescent="0.2">
      <c r="A28" s="173" t="s">
        <v>34</v>
      </c>
      <c r="B28" s="174">
        <v>1.8</v>
      </c>
      <c r="C28" s="174">
        <v>1.2</v>
      </c>
      <c r="D28" s="174">
        <v>0.60000000000000009</v>
      </c>
      <c r="E28" s="174"/>
      <c r="F28" s="175"/>
      <c r="G28" s="174">
        <v>59.9</v>
      </c>
      <c r="H28" s="174">
        <v>60.325000000000003</v>
      </c>
      <c r="I28" s="174">
        <v>0.42500000000000426</v>
      </c>
      <c r="J28" s="174"/>
      <c r="K28" s="175"/>
      <c r="L28" s="174">
        <v>138.4</v>
      </c>
      <c r="M28" s="174">
        <v>133.65</v>
      </c>
      <c r="N28" s="174">
        <v>-4.75</v>
      </c>
      <c r="O28" s="174"/>
      <c r="P28" s="175"/>
      <c r="Q28" s="176">
        <v>-3.554059109614665</v>
      </c>
      <c r="R28" s="174">
        <v>-3.4320809248554913</v>
      </c>
      <c r="S28" s="174">
        <v>-10.899660541237603</v>
      </c>
      <c r="T28" s="177">
        <v>-0.40657365402721907</v>
      </c>
    </row>
    <row r="29" spans="1:20" s="142" customFormat="1" ht="18" customHeight="1" thickBot="1" x14ac:dyDescent="0.25">
      <c r="A29" s="179" t="s">
        <v>22</v>
      </c>
      <c r="B29" s="180">
        <v>2.9750000000000001</v>
      </c>
      <c r="C29" s="180">
        <v>0.77500000000000002</v>
      </c>
      <c r="D29" s="180">
        <v>2.2000000000000002</v>
      </c>
      <c r="E29" s="180"/>
      <c r="F29" s="175"/>
      <c r="G29" s="180">
        <v>60.424999999999997</v>
      </c>
      <c r="H29" s="180">
        <v>60.875</v>
      </c>
      <c r="I29" s="180">
        <v>0.45000000000000284</v>
      </c>
      <c r="J29" s="180"/>
      <c r="K29" s="175"/>
      <c r="L29" s="180">
        <v>120.325</v>
      </c>
      <c r="M29" s="180">
        <v>114.9</v>
      </c>
      <c r="N29" s="180">
        <v>-5.4249999999999972</v>
      </c>
      <c r="O29" s="180"/>
      <c r="P29" s="175"/>
      <c r="Q29" s="181">
        <v>-4.7214969538729301</v>
      </c>
      <c r="R29" s="180">
        <v>-4.5086224807812147</v>
      </c>
      <c r="S29" s="180">
        <v>-14.47998259355961</v>
      </c>
      <c r="T29" s="182">
        <v>-0.46434991012582361</v>
      </c>
    </row>
    <row r="30" spans="1:20" s="142" customFormat="1" ht="18" customHeight="1" thickBot="1" x14ac:dyDescent="0.25">
      <c r="A30" s="183" t="s">
        <v>93</v>
      </c>
      <c r="B30" s="184">
        <f>AVERAGE(B7:B29)</f>
        <v>10.215217391304348</v>
      </c>
      <c r="C30" s="184">
        <f>AVERAGE(C7:C29)</f>
        <v>1.0108695652173909</v>
      </c>
      <c r="D30" s="184">
        <f>AVERAGE(D7:D29)</f>
        <v>9.2043478260869556</v>
      </c>
      <c r="E30" s="184" t="s">
        <v>91</v>
      </c>
      <c r="F30" s="185" t="e">
        <f>AVERAGE(F7:F29)</f>
        <v>#DIV/0!</v>
      </c>
      <c r="G30" s="184">
        <f>AVERAGE(G7:G29)</f>
        <v>59.940217391304337</v>
      </c>
      <c r="H30" s="184">
        <f>AVERAGE(H7:H29)</f>
        <v>60.447826086956532</v>
      </c>
      <c r="I30" s="184">
        <f>AVERAGE(I7:I29)</f>
        <v>0.5076086956521747</v>
      </c>
      <c r="J30" s="184"/>
      <c r="K30" s="185" t="e">
        <f>AVERAGE(K7:K29)</f>
        <v>#DIV/0!</v>
      </c>
      <c r="L30" s="184">
        <f>AVERAGE(L7:L29)</f>
        <v>126.0554347826087</v>
      </c>
      <c r="M30" s="184">
        <f>AVERAGE(M7:M29)</f>
        <v>132.74021739130438</v>
      </c>
      <c r="N30" s="184">
        <f>AVERAGE(N7:N29)</f>
        <v>6.6847826086956523</v>
      </c>
      <c r="O30" s="184"/>
      <c r="P30" s="185" t="e">
        <f>AVERAGE(P7:P29)</f>
        <v>#DIV/0!</v>
      </c>
      <c r="Q30" s="184">
        <f>AVERAGE(Q7:Q29)</f>
        <v>4.9774078622209013</v>
      </c>
      <c r="R30" s="184">
        <f>AVERAGE(R7:R29)</f>
        <v>5.6749289427814125</v>
      </c>
      <c r="S30" s="184">
        <f>AVERAGE(S7:S29)</f>
        <v>15.264815356258113</v>
      </c>
      <c r="T30" s="186"/>
    </row>
    <row r="31" spans="1:20" s="142" customFormat="1" ht="15.75" customHeight="1" thickBot="1" x14ac:dyDescent="0.25">
      <c r="A31" s="149" t="s">
        <v>112</v>
      </c>
      <c r="B31" s="201">
        <v>2.6320000000000001</v>
      </c>
      <c r="C31" s="201"/>
      <c r="D31" s="159"/>
      <c r="E31" s="159"/>
      <c r="F31" s="159"/>
      <c r="G31" s="201">
        <v>1.2476</v>
      </c>
      <c r="H31" s="201"/>
      <c r="I31" s="159"/>
      <c r="J31" s="159"/>
      <c r="K31" s="159"/>
      <c r="L31" s="201">
        <v>11.683</v>
      </c>
      <c r="M31" s="201"/>
      <c r="N31" s="159"/>
      <c r="O31" s="159"/>
      <c r="P31" s="159"/>
      <c r="Q31" s="159"/>
      <c r="R31" s="159"/>
      <c r="S31" s="159"/>
      <c r="T31" s="153"/>
    </row>
    <row r="32" spans="1:20" ht="14.25" x14ac:dyDescent="0.2">
      <c r="A32" s="68" t="s">
        <v>104</v>
      </c>
      <c r="B32" s="143"/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43"/>
      <c r="P32" s="143"/>
      <c r="Q32" s="143"/>
      <c r="R32" s="143"/>
      <c r="S32" s="143"/>
      <c r="T32" s="144"/>
    </row>
    <row r="33" spans="1:20" x14ac:dyDescent="0.2">
      <c r="A33" s="68" t="s">
        <v>105</v>
      </c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6"/>
    </row>
    <row r="34" spans="1:20" ht="14.25" x14ac:dyDescent="0.2">
      <c r="A34" s="68" t="s">
        <v>99</v>
      </c>
    </row>
    <row r="35" spans="1:20" x14ac:dyDescent="0.2">
      <c r="A35" s="68" t="s">
        <v>100</v>
      </c>
    </row>
    <row r="36" spans="1:20" x14ac:dyDescent="0.2">
      <c r="A36" s="69" t="s">
        <v>101</v>
      </c>
    </row>
    <row r="37" spans="1:20" x14ac:dyDescent="0.2">
      <c r="A37" s="72"/>
    </row>
  </sheetData>
  <mergeCells count="9">
    <mergeCell ref="N5:O5"/>
    <mergeCell ref="B4:E4"/>
    <mergeCell ref="G4:J4"/>
    <mergeCell ref="L4:O4"/>
    <mergeCell ref="B31:C31"/>
    <mergeCell ref="G31:H31"/>
    <mergeCell ref="L31:M31"/>
    <mergeCell ref="D5:E5"/>
    <mergeCell ref="I5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Summary</vt:lpstr>
      <vt:lpstr>Slide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Chen, Xianming</cp:lastModifiedBy>
  <cp:lastPrinted>2023-11-20T17:48:09Z</cp:lastPrinted>
  <dcterms:created xsi:type="dcterms:W3CDTF">2023-10-31T00:21:00Z</dcterms:created>
  <dcterms:modified xsi:type="dcterms:W3CDTF">2023-12-02T22:55:20Z</dcterms:modified>
</cp:coreProperties>
</file>