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CHEN\C2025\Fungicide and Yield Loss Tests\Reports\"/>
    </mc:Choice>
  </mc:AlternateContent>
  <xr:revisionPtr revIDLastSave="0" documentId="13_ncr:1_{DA6FA9D9-7CE8-4D34-AD37-70351FE5B5B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ata" sheetId="5" r:id="rId1"/>
    <sheet name="Summary" sheetId="6" r:id="rId2"/>
  </sheets>
  <definedNames>
    <definedName name="_xlnm.Print_Titles" localSheetId="0">Data!$15:$18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6" l="1"/>
  <c r="N31" i="6"/>
  <c r="M31" i="6"/>
  <c r="L31" i="6"/>
  <c r="I31" i="6"/>
  <c r="H31" i="6"/>
  <c r="D31" i="6"/>
  <c r="C31" i="6"/>
  <c r="N30" i="6"/>
  <c r="M30" i="6"/>
  <c r="I30" i="6"/>
  <c r="H30" i="6"/>
  <c r="D30" i="6"/>
  <c r="C30" i="6"/>
  <c r="O25" i="6"/>
  <c r="U25" i="6" s="1"/>
  <c r="J25" i="6"/>
  <c r="E25" i="6"/>
  <c r="O26" i="6"/>
  <c r="R26" i="6" s="1"/>
  <c r="J26" i="6"/>
  <c r="E26" i="6"/>
  <c r="O29" i="6"/>
  <c r="U29" i="6" s="1"/>
  <c r="J29" i="6"/>
  <c r="E29" i="6"/>
  <c r="O13" i="6"/>
  <c r="R13" i="6" s="1"/>
  <c r="J13" i="6"/>
  <c r="E13" i="6"/>
  <c r="O10" i="6"/>
  <c r="R10" i="6" s="1"/>
  <c r="J10" i="6"/>
  <c r="E10" i="6"/>
  <c r="O28" i="6"/>
  <c r="U28" i="6" s="1"/>
  <c r="J28" i="6"/>
  <c r="E28" i="6"/>
  <c r="O17" i="6"/>
  <c r="S17" i="6" s="1"/>
  <c r="J17" i="6"/>
  <c r="E17" i="6"/>
  <c r="O8" i="6"/>
  <c r="U8" i="6" s="1"/>
  <c r="J8" i="6"/>
  <c r="E8" i="6"/>
  <c r="O12" i="6"/>
  <c r="S12" i="6" s="1"/>
  <c r="J12" i="6"/>
  <c r="E12" i="6"/>
  <c r="O27" i="6"/>
  <c r="U27" i="6" s="1"/>
  <c r="J27" i="6"/>
  <c r="E27" i="6"/>
  <c r="O18" i="6"/>
  <c r="U18" i="6" s="1"/>
  <c r="J18" i="6"/>
  <c r="E18" i="6"/>
  <c r="O7" i="6"/>
  <c r="U7" i="6" s="1"/>
  <c r="J7" i="6"/>
  <c r="E7" i="6"/>
  <c r="O23" i="6"/>
  <c r="U23" i="6" s="1"/>
  <c r="J23" i="6"/>
  <c r="E23" i="6"/>
  <c r="O11" i="6"/>
  <c r="R11" i="6" s="1"/>
  <c r="J11" i="6"/>
  <c r="E11" i="6"/>
  <c r="O16" i="6"/>
  <c r="U16" i="6" s="1"/>
  <c r="J16" i="6"/>
  <c r="E16" i="6"/>
  <c r="O15" i="6"/>
  <c r="R15" i="6" s="1"/>
  <c r="J15" i="6"/>
  <c r="E15" i="6"/>
  <c r="O20" i="6"/>
  <c r="U20" i="6" s="1"/>
  <c r="J20" i="6"/>
  <c r="E20" i="6"/>
  <c r="O21" i="6"/>
  <c r="U21" i="6" s="1"/>
  <c r="J21" i="6"/>
  <c r="E21" i="6"/>
  <c r="O22" i="6"/>
  <c r="U22" i="6" s="1"/>
  <c r="J22" i="6"/>
  <c r="E22" i="6"/>
  <c r="O24" i="6"/>
  <c r="U24" i="6" s="1"/>
  <c r="J24" i="6"/>
  <c r="E24" i="6"/>
  <c r="O14" i="6"/>
  <c r="S14" i="6" s="1"/>
  <c r="J14" i="6"/>
  <c r="E14" i="6"/>
  <c r="O19" i="6"/>
  <c r="S19" i="6" s="1"/>
  <c r="J19" i="6"/>
  <c r="E19" i="6"/>
  <c r="O9" i="6"/>
  <c r="U9" i="6" s="1"/>
  <c r="J9" i="6"/>
  <c r="E9" i="6"/>
  <c r="O6" i="6"/>
  <c r="U6" i="6" s="1"/>
  <c r="J6" i="6"/>
  <c r="E6" i="6"/>
  <c r="U14" i="6" l="1"/>
  <c r="R14" i="6"/>
  <c r="U12" i="6"/>
  <c r="E30" i="6"/>
  <c r="E31" i="6"/>
  <c r="R7" i="6"/>
  <c r="O31" i="6"/>
  <c r="R31" i="6" s="1"/>
  <c r="S7" i="6"/>
  <c r="R6" i="6"/>
  <c r="T11" i="6" s="1"/>
  <c r="S6" i="6"/>
  <c r="J30" i="6"/>
  <c r="O30" i="6"/>
  <c r="U30" i="6" s="1"/>
  <c r="S26" i="6"/>
  <c r="U11" i="6"/>
  <c r="S13" i="6"/>
  <c r="R22" i="6"/>
  <c r="R17" i="6"/>
  <c r="S22" i="6"/>
  <c r="U15" i="6"/>
  <c r="U17" i="6"/>
  <c r="S11" i="6"/>
  <c r="U26" i="6"/>
  <c r="S15" i="6"/>
  <c r="U13" i="6"/>
  <c r="J31" i="6"/>
  <c r="R12" i="6"/>
  <c r="R19" i="6"/>
  <c r="R16" i="6"/>
  <c r="R8" i="6"/>
  <c r="T8" i="6" s="1"/>
  <c r="U19" i="6"/>
  <c r="R23" i="6"/>
  <c r="T23" i="6" s="1"/>
  <c r="R20" i="6"/>
  <c r="S20" i="6"/>
  <c r="R27" i="6"/>
  <c r="S10" i="6"/>
  <c r="S27" i="6"/>
  <c r="R29" i="6"/>
  <c r="R24" i="6"/>
  <c r="S16" i="6"/>
  <c r="U10" i="6"/>
  <c r="S29" i="6"/>
  <c r="S24" i="6"/>
  <c r="S8" i="6"/>
  <c r="R25" i="6"/>
  <c r="R21" i="6"/>
  <c r="S23" i="6"/>
  <c r="R28" i="6"/>
  <c r="S25" i="6"/>
  <c r="R9" i="6"/>
  <c r="S21" i="6"/>
  <c r="R18" i="6"/>
  <c r="T18" i="6" s="1"/>
  <c r="S28" i="6"/>
  <c r="S9" i="6"/>
  <c r="S18" i="6"/>
  <c r="T21" i="6" l="1"/>
  <c r="T17" i="6"/>
  <c r="T24" i="6"/>
  <c r="T13" i="6"/>
  <c r="T31" i="6"/>
  <c r="T26" i="6"/>
  <c r="T28" i="6"/>
  <c r="T22" i="6"/>
  <c r="T27" i="6"/>
  <c r="T25" i="6"/>
  <c r="T6" i="6"/>
  <c r="T16" i="6"/>
  <c r="T19" i="6"/>
  <c r="T9" i="6"/>
  <c r="T29" i="6"/>
  <c r="T12" i="6"/>
  <c r="T10" i="6"/>
  <c r="T7" i="6"/>
  <c r="T15" i="6"/>
  <c r="T14" i="6"/>
  <c r="T20" i="6"/>
  <c r="S31" i="6"/>
  <c r="U31" i="6"/>
  <c r="S30" i="6"/>
  <c r="R30" i="6"/>
  <c r="T30" i="6" s="1"/>
</calcChain>
</file>

<file path=xl/sharedStrings.xml><?xml version="1.0" encoding="utf-8"?>
<sst xmlns="http://schemas.openxmlformats.org/spreadsheetml/2006/main" count="521" uniqueCount="112">
  <si>
    <t>Alum</t>
  </si>
  <si>
    <t>STRIPE RUST</t>
  </si>
  <si>
    <t>CVR</t>
  </si>
  <si>
    <t>CULTIVAR</t>
  </si>
  <si>
    <t>NO.</t>
  </si>
  <si>
    <t>REP</t>
  </si>
  <si>
    <t>PLOT</t>
  </si>
  <si>
    <t>IT</t>
  </si>
  <si>
    <t>%</t>
  </si>
  <si>
    <t>AvS</t>
  </si>
  <si>
    <t>C</t>
  </si>
  <si>
    <t>F</t>
  </si>
  <si>
    <t>Chet</t>
  </si>
  <si>
    <t>Louise</t>
  </si>
  <si>
    <t>Tekoa</t>
  </si>
  <si>
    <t>Expresso</t>
  </si>
  <si>
    <t>AP Venom</t>
  </si>
  <si>
    <t>Net CL+</t>
  </si>
  <si>
    <t>WB9668</t>
  </si>
  <si>
    <t xml:space="preserve">Hedge CL+ </t>
  </si>
  <si>
    <t>Hedge CL+</t>
  </si>
  <si>
    <t>Kelse</t>
  </si>
  <si>
    <t>Roger</t>
  </si>
  <si>
    <t>JD</t>
  </si>
  <si>
    <t>Hale</t>
  </si>
  <si>
    <t>UI Cookie</t>
  </si>
  <si>
    <t>Melba</t>
  </si>
  <si>
    <t>Glee</t>
  </si>
  <si>
    <t>UI Stone</t>
  </si>
  <si>
    <t>WB9662</t>
  </si>
  <si>
    <t>Buck Pronto</t>
  </si>
  <si>
    <t>AP Mondovi</t>
  </si>
  <si>
    <t>Ryan</t>
  </si>
  <si>
    <t>WA 8351</t>
  </si>
  <si>
    <t>Seahawk</t>
  </si>
  <si>
    <t xml:space="preserve">AND RELATIVE AUDPC (rAUDPC) GRAIN TEST WEIGHT AND YIELD IN FUNGICIDE-SPRAYED (F) AND NON-SPRAYED (C) PLOTS OF CULTIVARS IN </t>
  </si>
  <si>
    <t>GROWTH STAGES UNDER ARTIFICIAL INOCULATION IN 2025.</t>
  </si>
  <si>
    <t>STAND</t>
  </si>
  <si>
    <t>Grain</t>
  </si>
  <si>
    <t>Plot</t>
  </si>
  <si>
    <t>Test</t>
  </si>
  <si>
    <t>Fks 11.1</t>
  </si>
  <si>
    <t>rAUDPC</t>
  </si>
  <si>
    <t>area</t>
  </si>
  <si>
    <t>weight</t>
  </si>
  <si>
    <t>Moisture</t>
  </si>
  <si>
    <t>Yield</t>
  </si>
  <si>
    <t>FTRT</t>
  </si>
  <si>
    <t>AUDPC</t>
  </si>
  <si>
    <t>sq. ft</t>
  </si>
  <si>
    <t>lb/bu</t>
  </si>
  <si>
    <t>Bu/A</t>
  </si>
  <si>
    <r>
      <rPr>
        <b/>
        <sz val="10"/>
        <rFont val="Arial"/>
        <family val="2"/>
      </rPr>
      <t>25279_SWYL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</si>
  <si>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 xml:space="preserve">THE SPRING WHEAT YIELD LOSS NURSERY (EXP279) IN SPILLMAN FARM (LOC01) NEAR PULLMAN, WA WHEN RECORDED ON INDICTED DATE AND </t>
  </si>
  <si>
    <t>6/4</t>
  </si>
  <si>
    <t>Fks 5-6</t>
  </si>
  <si>
    <t>6/15</t>
  </si>
  <si>
    <t>Fks 10-10.1</t>
  </si>
  <si>
    <t>6/27</t>
  </si>
  <si>
    <t>7/11</t>
  </si>
  <si>
    <t>7/23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</si>
  <si>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15.4 ~ 17.3 x 4.5 ft.</t>
    </r>
  </si>
  <si>
    <t>content</t>
  </si>
  <si>
    <t>(%)</t>
  </si>
  <si>
    <t>Gr/plot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</si>
  <si>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28 April, 2025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</si>
  <si>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planting.</t>
    </r>
  </si>
  <si>
    <r>
      <t xml:space="preserve">              Weed was controlled with Huskie 15.0 fl oz/A + Axial XL 16.4 fl oz/A + M-90  0.25% v/v at heading stage (Feekes 10.1) on 19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, temperaure was</t>
    </r>
  </si>
  <si>
    <r>
      <t xml:space="preserve">               </t>
    </r>
    <r>
      <rPr>
        <sz val="10"/>
        <rFont val="Arial"/>
        <family val="2"/>
      </rPr>
      <t>50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speed 6.2 direction 100</t>
    </r>
    <r>
      <rPr>
        <sz val="10"/>
        <color indexed="8"/>
        <rFont val="Arial"/>
        <family val="2"/>
      </rPr>
      <t>. Alleys were made by sprayed with Glystar at 0.2 fl oz/A + 2-4D at 24 oz/A in 20 water solution gallon/A on 10</t>
    </r>
    <r>
      <rPr>
        <sz val="10"/>
        <rFont val="Arial"/>
        <family val="2"/>
      </rPr>
      <t xml:space="preserve"> June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</si>
  <si>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Inoculated on 27 May, 2025 with wheat stripe rust spores collected from the experienmental field in 2024.</t>
    </r>
  </si>
  <si>
    <r>
      <rPr>
        <b/>
        <sz val="10"/>
        <rFont val="Arial"/>
        <family val="2"/>
      </rPr>
      <t>HARVEST:</t>
    </r>
    <r>
      <rPr>
        <sz val="10"/>
        <rFont val="Arial"/>
        <family val="2"/>
      </rPr>
      <t xml:space="preserve"> 8/19/2025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</si>
  <si>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rgb="FF000000"/>
        <rFont val="Arial"/>
        <family val="2"/>
      </rPr>
      <t>Trivapro</t>
    </r>
    <r>
      <rPr>
        <sz val="10"/>
        <color indexed="8"/>
        <rFont val="Arial"/>
        <family val="2"/>
      </rPr>
      <t xml:space="preserve"> was sprayed at 7.0 fl oz/A + Tilt at 2.0 fl oz/A with M-90 at 0.25% v/v using 19" nozzle spacing of boom on </t>
    </r>
    <r>
      <rPr>
        <sz val="10"/>
        <rFont val="Arial"/>
        <family val="2"/>
      </rPr>
      <t>5 June, 2025 when plants</t>
    </r>
    <r>
      <rPr>
        <sz val="10"/>
        <color rgb="FFFF0000"/>
        <rFont val="Arial"/>
        <family val="2"/>
      </rPr>
      <t xml:space="preserve"> </t>
    </r>
  </si>
  <si>
    <t xml:space="preserve">               were at early jointing stage (Feekes 5) and stripe rust was absent; and Trivapro at 13.7 fl oz/A with M90 at 0.25% v/v was sprayed second time on 16 June </t>
  </si>
  <si>
    <t>0.1</t>
  </si>
  <si>
    <t>Fks 11.2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</si>
  <si>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</si>
  <si>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</si>
  <si>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</si>
  <si>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</si>
  <si>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</si>
  <si>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</si>
  <si>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</si>
  <si>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</si>
  <si>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</si>
  <si>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</si>
  <si>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</si>
  <si>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</si>
  <si>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</si>
  <si>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</si>
  <si>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</si>
  <si>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</si>
  <si>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</si>
  <si>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</si>
  <si>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</si>
  <si>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</si>
  <si>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</si>
  <si>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</si>
  <si>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</si>
  <si>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</si>
  <si>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</si>
  <si>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</si>
  <si>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</t>
    </r>
  </si>
  <si>
    <t xml:space="preserve">  may not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</si>
  <si>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</si>
  <si>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XMC25279SUM.  MEAN STRIPE RUST RELATIVE AREA UNDER THE DISEASE PROGRESS CURVE (rAUDPC), TEST WEIGHT, AND </t>
  </si>
  <si>
    <t xml:space="preserve">YIELD OF FUNGICIDE-SPRAYED AND NON-SPRAYED VARIETIES IN THE SPRING WHEAT YIELD LOSS NURSERY (EXP279) ON THE </t>
  </si>
  <si>
    <t>SPILLMAN FARM NEAR PULLMAN, WA UNDER INOCULATION IN 2025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</si>
  <si>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Trivapro at 7.0 fl oz/A + Tilt at 2.0 fl oz + NIS (M-90) at 0.25% v/v was sprayed first time at early jointing stage (Feekes 5) on </t>
    </r>
    <r>
      <rPr>
        <sz val="10"/>
        <rFont val="Arial"/>
        <family val="2"/>
      </rPr>
      <t>5 June</t>
    </r>
    <r>
      <rPr>
        <sz val="10"/>
        <color indexed="8"/>
        <rFont val="Arial"/>
        <family val="2"/>
      </rPr>
      <t xml:space="preserve"> when stripe</t>
    </r>
  </si>
  <si>
    <r>
      <t xml:space="preserve">  rust was absent, and Trivapro at 13.7 fl oz/A + NIS (M90) at 0.25% v/v was sprayed at second time on</t>
    </r>
    <r>
      <rPr>
        <sz val="10"/>
        <rFont val="Arial"/>
        <family val="2"/>
      </rPr>
      <t xml:space="preserve"> 16 June</t>
    </r>
    <r>
      <rPr>
        <sz val="10"/>
        <color indexed="8"/>
        <rFont val="Arial"/>
        <family val="2"/>
      </rPr>
      <t xml:space="preserve"> when plants were at boot to heading</t>
    </r>
  </si>
  <si>
    <r>
      <t xml:space="preserve">               </t>
    </r>
    <r>
      <rPr>
        <sz val="10"/>
        <rFont val="Arial"/>
        <family val="2"/>
      </rPr>
      <t>when plants were at boot to heading stage (Feekes 10-10.1) and stripe rust was still obsence in the non-first sparyayed AvS plots.</t>
    </r>
    <r>
      <rPr>
        <sz val="10"/>
        <color indexed="8"/>
        <rFont val="Arial"/>
        <family val="2"/>
      </rPr>
      <t xml:space="preserve">    </t>
    </r>
  </si>
  <si>
    <t xml:space="preserve">  stage (Feekes 10-10.1) and stripe rust was still absent in the non-first sparyayed AvS plots.</t>
  </si>
  <si>
    <t>Fks 10.54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</si>
</sst>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0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1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96">
    <xf numFmtId="0" fontId="0" fillId="0" borderId="0" xfId="0"/>
    <xf numFmtId="0" fontId="2" fillId="0" borderId="7" xfId="0" applyFont="1" applyFill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left"/>
    </xf>
    <xf numFmtId="0" fontId="3" fillId="0" borderId="8" xfId="0" applyFont="1" applyFill="1" applyBorder="1"/>
    <xf numFmtId="0" fontId="2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2" fillId="0" borderId="11" xfId="0" applyFont="1" applyFill="1" applyBorder="1"/>
    <xf numFmtId="49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2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2" fillId="0" borderId="10" xfId="0" applyFont="1" applyFill="1" applyBorder="1"/>
    <xf numFmtId="1" fontId="2" fillId="0" borderId="11" xfId="0" applyNumberFormat="1" applyFont="1" applyFill="1" applyBorder="1"/>
    <xf numFmtId="49" fontId="2" fillId="0" borderId="11" xfId="0" applyNumberFormat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3" fillId="0" borderId="17" xfId="0" applyFont="1" applyFill="1" applyBorder="1"/>
    <xf numFmtId="0" fontId="2" fillId="0" borderId="17" xfId="0" applyFont="1" applyFill="1" applyBorder="1" applyAlignment="1">
      <alignment horizontal="left"/>
    </xf>
    <xf numFmtId="49" fontId="2" fillId="0" borderId="17" xfId="0" applyNumberFormat="1" applyFont="1" applyFill="1" applyBorder="1"/>
    <xf numFmtId="1" fontId="2" fillId="0" borderId="17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4" fillId="0" borderId="11" xfId="0" applyFont="1" applyFill="1" applyBorder="1"/>
    <xf numFmtId="0" fontId="4" fillId="0" borderId="0" xfId="0" applyNumberFormat="1" applyFont="1" applyFill="1"/>
    <xf numFmtId="0" fontId="6" fillId="0" borderId="0" xfId="0" applyNumberFormat="1" applyFont="1" applyFill="1"/>
    <xf numFmtId="0" fontId="7" fillId="0" borderId="0" xfId="0" applyNumberFormat="1" applyFont="1" applyFill="1"/>
    <xf numFmtId="0" fontId="8" fillId="0" borderId="0" xfId="0" applyNumberFormat="1" applyFont="1" applyFill="1"/>
    <xf numFmtId="0" fontId="0" fillId="0" borderId="11" xfId="0" applyFill="1" applyBorder="1"/>
    <xf numFmtId="0" fontId="9" fillId="0" borderId="11" xfId="0" applyFont="1" applyFill="1" applyBorder="1"/>
    <xf numFmtId="0" fontId="9" fillId="0" borderId="1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49" fontId="1" fillId="0" borderId="26" xfId="0" applyNumberFormat="1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vertical="center"/>
    </xf>
    <xf numFmtId="49" fontId="1" fillId="0" borderId="23" xfId="0" applyNumberFormat="1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center" vertical="center"/>
    </xf>
    <xf numFmtId="165" fontId="12" fillId="0" borderId="29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3" fillId="0" borderId="29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left" vertical="center"/>
    </xf>
    <xf numFmtId="0" fontId="14" fillId="0" borderId="30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vertical="center"/>
    </xf>
    <xf numFmtId="49" fontId="1" fillId="0" borderId="34" xfId="0" applyNumberFormat="1" applyFont="1" applyFill="1" applyBorder="1" applyAlignment="1">
      <alignment horizontal="center" vertical="center"/>
    </xf>
    <xf numFmtId="49" fontId="1" fillId="0" borderId="34" xfId="0" applyNumberFormat="1" applyFont="1" applyFill="1" applyBorder="1" applyAlignment="1">
      <alignment vertical="center"/>
    </xf>
    <xf numFmtId="49" fontId="1" fillId="0" borderId="35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right" vertical="center"/>
    </xf>
    <xf numFmtId="49" fontId="1" fillId="0" borderId="35" xfId="0" applyNumberFormat="1" applyFont="1" applyFill="1" applyBorder="1" applyAlignment="1">
      <alignment horizontal="left" vertical="center"/>
    </xf>
    <xf numFmtId="49" fontId="1" fillId="0" borderId="34" xfId="0" applyNumberFormat="1" applyFont="1" applyFill="1" applyBorder="1" applyAlignment="1">
      <alignment horizontal="left" vertical="center"/>
    </xf>
    <xf numFmtId="49" fontId="12" fillId="0" borderId="35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" fillId="0" borderId="23" xfId="0" quotePrefix="1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/>
    <xf numFmtId="1" fontId="9" fillId="0" borderId="25" xfId="0" applyNumberFormat="1" applyFont="1" applyFill="1" applyBorder="1" applyAlignment="1">
      <alignment horizontal="center"/>
    </xf>
    <xf numFmtId="49" fontId="9" fillId="0" borderId="25" xfId="0" applyNumberFormat="1" applyFont="1" applyFill="1" applyBorder="1" applyAlignment="1">
      <alignment horizontal="center"/>
    </xf>
    <xf numFmtId="1" fontId="9" fillId="0" borderId="25" xfId="0" applyNumberFormat="1" applyFont="1" applyFill="1" applyBorder="1"/>
    <xf numFmtId="1" fontId="9" fillId="0" borderId="25" xfId="0" applyNumberFormat="1" applyFont="1" applyFill="1" applyBorder="1" applyAlignment="1">
      <alignment horizontal="left"/>
    </xf>
    <xf numFmtId="1" fontId="9" fillId="0" borderId="25" xfId="0" applyNumberFormat="1" applyFont="1" applyFill="1" applyBorder="1" applyAlignment="1">
      <alignment horizontal="right"/>
    </xf>
    <xf numFmtId="166" fontId="9" fillId="0" borderId="25" xfId="0" applyNumberFormat="1" applyFont="1" applyFill="1" applyBorder="1" applyAlignment="1">
      <alignment horizontal="center"/>
    </xf>
    <xf numFmtId="49" fontId="9" fillId="0" borderId="3" xfId="0" applyNumberFormat="1" applyFont="1" applyFill="1" applyBorder="1"/>
    <xf numFmtId="1" fontId="9" fillId="0" borderId="23" xfId="0" applyNumberFormat="1" applyFont="1" applyFill="1" applyBorder="1" applyAlignment="1">
      <alignment horizontal="center"/>
    </xf>
    <xf numFmtId="49" fontId="9" fillId="0" borderId="23" xfId="0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right"/>
    </xf>
    <xf numFmtId="1" fontId="9" fillId="0" borderId="23" xfId="0" applyNumberFormat="1" applyFont="1" applyFill="1" applyBorder="1" applyAlignment="1">
      <alignment horizontal="left"/>
    </xf>
    <xf numFmtId="166" fontId="9" fillId="0" borderId="23" xfId="0" applyNumberFormat="1" applyFont="1" applyFill="1" applyBorder="1" applyAlignment="1">
      <alignment horizontal="center"/>
    </xf>
    <xf numFmtId="49" fontId="9" fillId="0" borderId="23" xfId="0" applyNumberFormat="1" applyFont="1" applyFill="1" applyBorder="1" applyAlignment="1">
      <alignment horizontal="left"/>
    </xf>
    <xf numFmtId="49" fontId="9" fillId="0" borderId="5" xfId="0" applyNumberFormat="1" applyFont="1" applyFill="1" applyBorder="1"/>
    <xf numFmtId="1" fontId="9" fillId="0" borderId="35" xfId="0" applyNumberFormat="1" applyFont="1" applyFill="1" applyBorder="1" applyAlignment="1">
      <alignment horizontal="center"/>
    </xf>
    <xf numFmtId="49" fontId="9" fillId="0" borderId="35" xfId="0" applyNumberFormat="1" applyFont="1" applyFill="1" applyBorder="1" applyAlignment="1">
      <alignment horizontal="center"/>
    </xf>
    <xf numFmtId="1" fontId="9" fillId="0" borderId="35" xfId="0" applyNumberFormat="1" applyFont="1" applyFill="1" applyBorder="1" applyAlignment="1">
      <alignment horizontal="right"/>
    </xf>
    <xf numFmtId="1" fontId="9" fillId="0" borderId="35" xfId="0" applyNumberFormat="1" applyFont="1" applyFill="1" applyBorder="1" applyAlignment="1">
      <alignment horizontal="left"/>
    </xf>
    <xf numFmtId="166" fontId="9" fillId="0" borderId="35" xfId="0" applyNumberFormat="1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right"/>
    </xf>
    <xf numFmtId="166" fontId="6" fillId="0" borderId="23" xfId="0" applyNumberFormat="1" applyFont="1" applyFill="1" applyBorder="1" applyAlignment="1">
      <alignment horizontal="right"/>
    </xf>
    <xf numFmtId="166" fontId="6" fillId="0" borderId="35" xfId="0" applyNumberFormat="1" applyFont="1" applyFill="1" applyBorder="1" applyAlignment="1">
      <alignment horizontal="right"/>
    </xf>
    <xf numFmtId="166" fontId="16" fillId="0" borderId="25" xfId="0" applyNumberFormat="1" applyFont="1" applyFill="1" applyBorder="1" applyAlignment="1">
      <alignment horizontal="center"/>
    </xf>
    <xf numFmtId="166" fontId="16" fillId="0" borderId="23" xfId="0" applyNumberFormat="1" applyFont="1" applyFill="1" applyBorder="1" applyAlignment="1">
      <alignment horizontal="center"/>
    </xf>
    <xf numFmtId="166" fontId="16" fillId="0" borderId="35" xfId="0" applyNumberFormat="1" applyFont="1" applyFill="1" applyBorder="1" applyAlignment="1">
      <alignment horizontal="center"/>
    </xf>
    <xf numFmtId="166" fontId="8" fillId="0" borderId="0" xfId="0" applyNumberFormat="1" applyFont="1" applyFill="1"/>
    <xf numFmtId="166" fontId="17" fillId="0" borderId="2" xfId="0" applyNumberFormat="1" applyFont="1" applyFill="1" applyBorder="1" applyAlignment="1">
      <alignment horizontal="center"/>
    </xf>
    <xf numFmtId="166" fontId="17" fillId="0" borderId="4" xfId="0" applyNumberFormat="1" applyFont="1" applyFill="1" applyBorder="1" applyAlignment="1">
      <alignment horizontal="center"/>
    </xf>
    <xf numFmtId="166" fontId="17" fillId="0" borderId="6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5" fillId="0" borderId="37" xfId="0" applyFont="1" applyBorder="1"/>
    <xf numFmtId="0" fontId="5" fillId="0" borderId="37" xfId="0" applyFont="1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  <xf numFmtId="0" fontId="18" fillId="0" borderId="38" xfId="0" applyFont="1" applyBorder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20" fillId="0" borderId="53" xfId="0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166" fontId="20" fillId="0" borderId="40" xfId="0" applyNumberFormat="1" applyFont="1" applyBorder="1" applyAlignment="1">
      <alignment vertical="center"/>
    </xf>
    <xf numFmtId="166" fontId="20" fillId="0" borderId="49" xfId="0" applyNumberFormat="1" applyFont="1" applyBorder="1" applyAlignment="1">
      <alignment vertical="center"/>
    </xf>
    <xf numFmtId="1" fontId="20" fillId="0" borderId="54" xfId="0" applyNumberFormat="1" applyFont="1" applyFill="1" applyBorder="1" applyAlignment="1">
      <alignment horizontal="center" vertic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horizontal="center" vertical="center"/>
    </xf>
    <xf numFmtId="166" fontId="21" fillId="0" borderId="56" xfId="0" applyNumberFormat="1" applyFont="1" applyBorder="1" applyAlignment="1">
      <alignment vertical="center"/>
    </xf>
    <xf numFmtId="166" fontId="21" fillId="0" borderId="49" xfId="0" applyNumberFormat="1" applyFont="1" applyBorder="1" applyAlignment="1">
      <alignment vertical="center"/>
    </xf>
    <xf numFmtId="1" fontId="20" fillId="0" borderId="57" xfId="0" applyNumberFormat="1" applyFont="1" applyFill="1" applyBorder="1" applyAlignment="1">
      <alignment horizontal="center" vertical="center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horizontal="center" vertical="center"/>
    </xf>
    <xf numFmtId="166" fontId="21" fillId="0" borderId="59" xfId="0" applyNumberFormat="1" applyFont="1" applyBorder="1" applyAlignment="1">
      <alignment vertical="center"/>
    </xf>
    <xf numFmtId="1" fontId="20" fillId="0" borderId="6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0" fontId="22" fillId="0" borderId="25" xfId="0" applyFont="1" applyFill="1" applyBorder="1" applyAlignment="1">
      <alignment horizontal="center"/>
    </xf>
    <xf numFmtId="166" fontId="22" fillId="0" borderId="25" xfId="0" applyNumberFormat="1" applyFont="1" applyFill="1" applyBorder="1"/>
    <xf numFmtId="166" fontId="21" fillId="0" borderId="25" xfId="0" applyNumberFormat="1" applyFont="1" applyBorder="1" applyAlignment="1">
      <alignment vertical="center"/>
    </xf>
    <xf numFmtId="166" fontId="22" fillId="0" borderId="26" xfId="0" applyNumberFormat="1" applyFont="1" applyFill="1" applyBorder="1"/>
    <xf numFmtId="1" fontId="20" fillId="0" borderId="61" xfId="0" applyNumberFormat="1" applyFont="1" applyFill="1" applyBorder="1" applyAlignment="1">
      <alignment horizontal="center" vertical="center"/>
    </xf>
    <xf numFmtId="0" fontId="23" fillId="0" borderId="5" xfId="0" applyFont="1" applyFill="1" applyBorder="1"/>
    <xf numFmtId="0" fontId="23" fillId="0" borderId="35" xfId="0" applyFont="1" applyFill="1" applyBorder="1" applyAlignment="1">
      <alignment horizontal="center"/>
    </xf>
    <xf numFmtId="166" fontId="23" fillId="0" borderId="35" xfId="0" applyNumberFormat="1" applyFont="1" applyFill="1" applyBorder="1"/>
    <xf numFmtId="166" fontId="24" fillId="0" borderId="35" xfId="0" applyNumberFormat="1" applyFont="1" applyBorder="1" applyAlignment="1">
      <alignment vertical="center"/>
    </xf>
    <xf numFmtId="166" fontId="23" fillId="0" borderId="26" xfId="0" applyNumberFormat="1" applyFont="1" applyFill="1" applyBorder="1"/>
    <xf numFmtId="166" fontId="23" fillId="0" borderId="34" xfId="0" applyNumberFormat="1" applyFont="1" applyFill="1" applyBorder="1"/>
    <xf numFmtId="1" fontId="20" fillId="0" borderId="62" xfId="0" applyNumberFormat="1" applyFont="1" applyFill="1" applyBorder="1" applyAlignment="1">
      <alignment horizontal="center" vertical="center"/>
    </xf>
    <xf numFmtId="0" fontId="25" fillId="0" borderId="21" xfId="0" applyFont="1" applyFill="1" applyBorder="1"/>
    <xf numFmtId="0" fontId="25" fillId="0" borderId="11" xfId="0" applyFont="1" applyFill="1" applyBorder="1" applyAlignment="1">
      <alignment horizontal="center"/>
    </xf>
    <xf numFmtId="166" fontId="18" fillId="0" borderId="26" xfId="0" applyNumberFormat="1" applyFont="1" applyFill="1" applyBorder="1"/>
    <xf numFmtId="166" fontId="18" fillId="0" borderId="26" xfId="0" applyNumberFormat="1" applyFont="1" applyFill="1" applyBorder="1" applyAlignment="1">
      <alignment horizontal="right"/>
    </xf>
    <xf numFmtId="0" fontId="18" fillId="0" borderId="64" xfId="0" applyFont="1" applyFill="1" applyBorder="1" applyAlignment="1">
      <alignment horizontal="center"/>
    </xf>
    <xf numFmtId="0" fontId="18" fillId="0" borderId="65" xfId="0" applyFont="1" applyFill="1" applyBorder="1"/>
    <xf numFmtId="0" fontId="18" fillId="0" borderId="66" xfId="0" applyFont="1" applyFill="1" applyBorder="1" applyAlignment="1">
      <alignment horizontal="center"/>
    </xf>
    <xf numFmtId="166" fontId="18" fillId="0" borderId="29" xfId="0" applyNumberFormat="1" applyFont="1" applyFill="1" applyBorder="1"/>
    <xf numFmtId="166" fontId="18" fillId="0" borderId="29" xfId="0" applyNumberFormat="1" applyFont="1" applyFill="1" applyBorder="1" applyAlignment="1">
      <alignment horizontal="right"/>
    </xf>
    <xf numFmtId="0" fontId="18" fillId="0" borderId="69" xfId="0" applyFont="1" applyFill="1" applyBorder="1" applyAlignment="1">
      <alignment horizontal="center"/>
    </xf>
    <xf numFmtId="0" fontId="18" fillId="0" borderId="5" xfId="0" applyFont="1" applyFill="1" applyBorder="1"/>
    <xf numFmtId="0" fontId="18" fillId="0" borderId="70" xfId="0" applyFont="1" applyFill="1" applyBorder="1" applyAlignment="1">
      <alignment horizontal="center"/>
    </xf>
    <xf numFmtId="166" fontId="18" fillId="0" borderId="35" xfId="0" applyNumberFormat="1" applyFont="1" applyFill="1" applyBorder="1"/>
    <xf numFmtId="166" fontId="18" fillId="0" borderId="34" xfId="0" applyNumberFormat="1" applyFont="1" applyFill="1" applyBorder="1"/>
    <xf numFmtId="0" fontId="18" fillId="0" borderId="6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1" xfId="0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49" fontId="1" fillId="0" borderId="33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165" fontId="1" fillId="0" borderId="23" xfId="0" quotePrefix="1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center" vertical="center"/>
    </xf>
    <xf numFmtId="165" fontId="1" fillId="0" borderId="27" xfId="0" quotePrefix="1" applyNumberFormat="1" applyFont="1" applyFill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2" fontId="18" fillId="0" borderId="32" xfId="0" applyNumberFormat="1" applyFont="1" applyFill="1" applyBorder="1" applyAlignment="1">
      <alignment horizontal="center"/>
    </xf>
    <xf numFmtId="2" fontId="18" fillId="0" borderId="63" xfId="0" applyNumberFormat="1" applyFont="1" applyFill="1" applyBorder="1" applyAlignment="1">
      <alignment horizontal="center"/>
    </xf>
    <xf numFmtId="2" fontId="18" fillId="0" borderId="67" xfId="0" applyNumberFormat="1" applyFont="1" applyFill="1" applyBorder="1" applyAlignment="1">
      <alignment horizontal="center"/>
    </xf>
    <xf numFmtId="2" fontId="18" fillId="0" borderId="68" xfId="0" applyNumberFormat="1" applyFont="1" applyFill="1" applyBorder="1" applyAlignment="1">
      <alignment horizontal="center"/>
    </xf>
    <xf numFmtId="166" fontId="18" fillId="0" borderId="67" xfId="0" applyNumberFormat="1" applyFont="1" applyFill="1" applyBorder="1" applyAlignment="1">
      <alignment horizontal="center"/>
    </xf>
    <xf numFmtId="166" fontId="18" fillId="0" borderId="68" xfId="0" applyNumberFormat="1" applyFont="1" applyFill="1" applyBorder="1" applyAlignment="1">
      <alignment horizontal="center"/>
    </xf>
    <xf numFmtId="2" fontId="18" fillId="0" borderId="3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E7B5"/>
      <rgbColor rgb="FFBDC0BF"/>
      <rgbColor rgb="FFFFFFFF"/>
      <rgbColor rgb="FF0000FF"/>
      <rgbColor rgb="FFAAAAAA"/>
      <rgbColor rgb="FFFF0000"/>
      <rgbColor rgb="FFC2D69B"/>
      <rgbColor rgb="FFD8D8D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647-700A-449A-A233-39FF26410F94}">
  <dimension ref="A1:W222"/>
  <sheetViews>
    <sheetView workbookViewId="0">
      <selection activeCell="M5" sqref="M5"/>
    </sheetView>
  </sheetViews>
  <sheetFormatPr defaultRowHeight="15" x14ac:dyDescent="0.25"/>
  <cols>
    <col min="1" max="1" width="11.42578125" style="27" customWidth="1"/>
    <col min="2" max="2" width="5.140625" style="27" customWidth="1"/>
    <col min="3" max="3" width="4.85546875" style="27" customWidth="1"/>
    <col min="4" max="4" width="4.28515625" style="27" customWidth="1"/>
    <col min="5" max="5" width="5.85546875" style="27" customWidth="1"/>
    <col min="6" max="6" width="7.7109375" style="27" customWidth="1"/>
    <col min="7" max="7" width="3" style="27" customWidth="1"/>
    <col min="8" max="8" width="4.7109375" style="27" customWidth="1"/>
    <col min="9" max="9" width="4.85546875" style="27" customWidth="1"/>
    <col min="10" max="10" width="5.7109375" style="27" customWidth="1"/>
    <col min="11" max="11" width="4.7109375" style="27" customWidth="1"/>
    <col min="12" max="12" width="4" style="27" customWidth="1"/>
    <col min="13" max="14" width="3.7109375" style="27" customWidth="1"/>
    <col min="15" max="15" width="3.5703125" style="27" customWidth="1"/>
    <col min="16" max="16" width="4" style="27" customWidth="1"/>
    <col min="17" max="17" width="7.42578125" style="27" customWidth="1"/>
    <col min="18" max="18" width="7.85546875" style="27" customWidth="1"/>
    <col min="19" max="19" width="6.7109375" style="27" customWidth="1"/>
    <col min="20" max="20" width="9" style="27" customWidth="1"/>
    <col min="21" max="21" width="7.140625" style="27" customWidth="1"/>
    <col min="22" max="22" width="7" style="27" customWidth="1"/>
    <col min="23" max="23" width="8.85546875" style="28" customWidth="1"/>
  </cols>
  <sheetData>
    <row r="1" spans="1:23" x14ac:dyDescent="0.25">
      <c r="A1" s="29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0"/>
      <c r="R1" s="32"/>
      <c r="S1" s="33"/>
      <c r="T1" s="33"/>
      <c r="U1" s="33"/>
    </row>
    <row r="2" spans="1:23" x14ac:dyDescent="0.25">
      <c r="A2" s="34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30"/>
      <c r="R2" s="32"/>
      <c r="S2" s="33"/>
      <c r="T2" s="33"/>
      <c r="U2" s="33"/>
    </row>
    <row r="3" spans="1:23" x14ac:dyDescent="0.25">
      <c r="A3" s="34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30"/>
      <c r="R3" s="32"/>
      <c r="S3" s="33"/>
      <c r="T3" s="33"/>
      <c r="U3" s="33"/>
    </row>
    <row r="4" spans="1:23" x14ac:dyDescent="0.25">
      <c r="A4" s="29" t="s">
        <v>36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30"/>
      <c r="R4" s="32"/>
      <c r="S4" s="33"/>
      <c r="T4" s="33"/>
      <c r="U4" s="33"/>
    </row>
    <row r="5" spans="1:23" x14ac:dyDescent="0.25">
      <c r="A5" s="29" t="s">
        <v>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30"/>
      <c r="R5" s="32"/>
      <c r="S5" s="33"/>
      <c r="T5" s="33"/>
      <c r="U5" s="33"/>
    </row>
    <row r="6" spans="1:23" x14ac:dyDescent="0.25">
      <c r="A6" s="29" t="s">
        <v>66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30"/>
      <c r="R6" s="32"/>
      <c r="S6" s="33"/>
      <c r="T6" s="33"/>
      <c r="U6" s="33"/>
    </row>
    <row r="7" spans="1:23" x14ac:dyDescent="0.25">
      <c r="A7" s="29" t="s">
        <v>67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  <c r="Q7" s="30"/>
      <c r="R7" s="32"/>
      <c r="S7" s="33"/>
      <c r="T7" s="33"/>
      <c r="U7" s="33"/>
    </row>
    <row r="8" spans="1:23" x14ac:dyDescent="0.25">
      <c r="A8" s="29" t="s">
        <v>68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0"/>
      <c r="R8" s="32"/>
      <c r="S8" s="33"/>
      <c r="T8" s="33"/>
      <c r="U8" s="33"/>
    </row>
    <row r="9" spans="1:23" x14ac:dyDescent="0.25">
      <c r="A9" s="29" t="s">
        <v>69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30"/>
      <c r="R9" s="32"/>
      <c r="S9" s="33"/>
      <c r="T9" s="33"/>
      <c r="U9" s="33"/>
    </row>
    <row r="10" spans="1:23" x14ac:dyDescent="0.25">
      <c r="A10" s="29" t="s">
        <v>71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0"/>
      <c r="R10" s="32"/>
      <c r="S10" s="33"/>
      <c r="T10" s="33"/>
      <c r="U10" s="33"/>
    </row>
    <row r="11" spans="1:23" x14ac:dyDescent="0.25">
      <c r="A11" s="35" t="s">
        <v>72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30"/>
      <c r="R11" s="32"/>
      <c r="S11" s="33"/>
      <c r="T11" s="33"/>
      <c r="U11" s="33"/>
    </row>
    <row r="12" spans="1:23" x14ac:dyDescent="0.25">
      <c r="A12" s="29" t="s">
        <v>109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/>
      <c r="Q12" s="30"/>
      <c r="R12" s="32"/>
      <c r="S12" s="33"/>
      <c r="T12" s="33"/>
      <c r="U12" s="33"/>
    </row>
    <row r="13" spans="1:23" x14ac:dyDescent="0.25">
      <c r="A13" s="29" t="s">
        <v>61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  <c r="Q13" s="30"/>
      <c r="R13" s="32"/>
      <c r="S13" s="33"/>
      <c r="T13" s="33"/>
      <c r="U13" s="33"/>
    </row>
    <row r="14" spans="1:23" ht="15.75" thickBot="1" x14ac:dyDescent="0.3">
      <c r="A14" s="36" t="s">
        <v>70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0"/>
      <c r="R14" s="32"/>
      <c r="S14" s="33"/>
      <c r="T14" s="97"/>
      <c r="U14" s="33"/>
    </row>
    <row r="15" spans="1:23" ht="12.75" x14ac:dyDescent="0.2">
      <c r="A15" s="37"/>
      <c r="B15" s="38"/>
      <c r="C15" s="39"/>
      <c r="D15" s="40"/>
      <c r="E15" s="41"/>
      <c r="F15" s="42" t="s">
        <v>37</v>
      </c>
      <c r="G15" s="178" t="s">
        <v>1</v>
      </c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80"/>
      <c r="S15" s="43"/>
      <c r="T15" s="175" t="s">
        <v>38</v>
      </c>
      <c r="U15" s="176"/>
      <c r="V15" s="176"/>
      <c r="W15" s="177"/>
    </row>
    <row r="16" spans="1:23" x14ac:dyDescent="0.25">
      <c r="A16" s="44"/>
      <c r="B16" s="45"/>
      <c r="C16" s="46"/>
      <c r="D16" s="47"/>
      <c r="E16" s="48"/>
      <c r="F16" s="69" t="s">
        <v>54</v>
      </c>
      <c r="G16" s="181" t="s">
        <v>54</v>
      </c>
      <c r="H16" s="182"/>
      <c r="I16" s="181" t="s">
        <v>56</v>
      </c>
      <c r="J16" s="182"/>
      <c r="K16" s="181" t="s">
        <v>58</v>
      </c>
      <c r="L16" s="182"/>
      <c r="M16" s="181" t="s">
        <v>59</v>
      </c>
      <c r="N16" s="182"/>
      <c r="O16" s="183" t="s">
        <v>60</v>
      </c>
      <c r="P16" s="184"/>
      <c r="Q16" s="50"/>
      <c r="R16" s="51"/>
      <c r="S16" s="52" t="s">
        <v>39</v>
      </c>
      <c r="T16" s="50" t="s">
        <v>45</v>
      </c>
      <c r="U16" s="53" t="s">
        <v>40</v>
      </c>
      <c r="V16" s="54"/>
      <c r="W16" s="55"/>
    </row>
    <row r="17" spans="1:23" ht="12.75" x14ac:dyDescent="0.2">
      <c r="A17" s="44"/>
      <c r="B17" s="45" t="s">
        <v>2</v>
      </c>
      <c r="C17" s="46"/>
      <c r="D17" s="47"/>
      <c r="E17" s="56">
        <v>2025</v>
      </c>
      <c r="F17" s="49" t="s">
        <v>55</v>
      </c>
      <c r="G17" s="170" t="s">
        <v>55</v>
      </c>
      <c r="H17" s="170"/>
      <c r="I17" s="170" t="s">
        <v>57</v>
      </c>
      <c r="J17" s="170"/>
      <c r="K17" s="170" t="s">
        <v>111</v>
      </c>
      <c r="L17" s="170"/>
      <c r="M17" s="170" t="s">
        <v>41</v>
      </c>
      <c r="N17" s="170"/>
      <c r="O17" s="171" t="s">
        <v>74</v>
      </c>
      <c r="P17" s="172"/>
      <c r="Q17" s="45"/>
      <c r="R17" s="57" t="s">
        <v>42</v>
      </c>
      <c r="S17" s="58" t="s">
        <v>43</v>
      </c>
      <c r="T17" s="58" t="s">
        <v>62</v>
      </c>
      <c r="U17" s="59" t="s">
        <v>44</v>
      </c>
      <c r="V17" s="173" t="s">
        <v>46</v>
      </c>
      <c r="W17" s="174"/>
    </row>
    <row r="18" spans="1:23" ht="13.5" thickBot="1" x14ac:dyDescent="0.25">
      <c r="A18" s="60" t="s">
        <v>3</v>
      </c>
      <c r="B18" s="61" t="s">
        <v>4</v>
      </c>
      <c r="C18" s="62" t="s">
        <v>47</v>
      </c>
      <c r="D18" s="61" t="s">
        <v>5</v>
      </c>
      <c r="E18" s="61" t="s">
        <v>6</v>
      </c>
      <c r="F18" s="63" t="s">
        <v>8</v>
      </c>
      <c r="G18" s="64" t="s">
        <v>7</v>
      </c>
      <c r="H18" s="65" t="s">
        <v>8</v>
      </c>
      <c r="I18" s="64" t="s">
        <v>7</v>
      </c>
      <c r="J18" s="65" t="s">
        <v>8</v>
      </c>
      <c r="K18" s="64" t="s">
        <v>7</v>
      </c>
      <c r="L18" s="65" t="s">
        <v>8</v>
      </c>
      <c r="M18" s="64" t="s">
        <v>7</v>
      </c>
      <c r="N18" s="65" t="s">
        <v>8</v>
      </c>
      <c r="O18" s="64" t="s">
        <v>7</v>
      </c>
      <c r="P18" s="65" t="s">
        <v>8</v>
      </c>
      <c r="Q18" s="66" t="s">
        <v>48</v>
      </c>
      <c r="R18" s="67" t="s">
        <v>8</v>
      </c>
      <c r="S18" s="63" t="s">
        <v>49</v>
      </c>
      <c r="T18" s="63" t="s">
        <v>63</v>
      </c>
      <c r="U18" s="68" t="s">
        <v>50</v>
      </c>
      <c r="V18" s="63" t="s">
        <v>64</v>
      </c>
      <c r="W18" s="70" t="s">
        <v>51</v>
      </c>
    </row>
    <row r="19" spans="1:23" ht="12.75" x14ac:dyDescent="0.2">
      <c r="A19" s="71" t="s">
        <v>9</v>
      </c>
      <c r="B19" s="72">
        <v>1</v>
      </c>
      <c r="C19" s="73" t="s">
        <v>10</v>
      </c>
      <c r="D19" s="72">
        <v>1</v>
      </c>
      <c r="E19" s="72">
        <v>1</v>
      </c>
      <c r="F19" s="72">
        <v>100</v>
      </c>
      <c r="G19" s="74">
        <v>0</v>
      </c>
      <c r="H19" s="75">
        <v>0</v>
      </c>
      <c r="I19" s="76">
        <v>0</v>
      </c>
      <c r="J19" s="75">
        <v>0</v>
      </c>
      <c r="K19" s="74">
        <v>8</v>
      </c>
      <c r="L19" s="75">
        <v>1</v>
      </c>
      <c r="M19" s="76">
        <v>8</v>
      </c>
      <c r="N19" s="75">
        <v>20</v>
      </c>
      <c r="O19" s="76">
        <v>8</v>
      </c>
      <c r="P19" s="75">
        <v>70</v>
      </c>
      <c r="Q19" s="76">
        <v>693</v>
      </c>
      <c r="R19" s="91">
        <v>131.00189035916824</v>
      </c>
      <c r="S19" s="77">
        <v>77.7</v>
      </c>
      <c r="T19" s="77">
        <v>10</v>
      </c>
      <c r="U19" s="94">
        <v>61.491243499826403</v>
      </c>
      <c r="V19" s="77">
        <v>3898.3</v>
      </c>
      <c r="W19" s="98">
        <v>86.687657968334591</v>
      </c>
    </row>
    <row r="20" spans="1:23" ht="12.75" x14ac:dyDescent="0.2">
      <c r="A20" s="78" t="s">
        <v>9</v>
      </c>
      <c r="B20" s="79">
        <v>1</v>
      </c>
      <c r="C20" s="80" t="s">
        <v>10</v>
      </c>
      <c r="D20" s="79">
        <v>2</v>
      </c>
      <c r="E20" s="79">
        <v>81</v>
      </c>
      <c r="F20" s="79">
        <v>99</v>
      </c>
      <c r="G20" s="81">
        <v>0</v>
      </c>
      <c r="H20" s="82">
        <v>0</v>
      </c>
      <c r="I20" s="81">
        <v>0</v>
      </c>
      <c r="J20" s="82">
        <v>0</v>
      </c>
      <c r="K20" s="81">
        <v>8</v>
      </c>
      <c r="L20" s="82">
        <v>1</v>
      </c>
      <c r="M20" s="81">
        <v>8</v>
      </c>
      <c r="N20" s="82">
        <v>10</v>
      </c>
      <c r="O20" s="81">
        <v>8</v>
      </c>
      <c r="P20" s="82">
        <v>70</v>
      </c>
      <c r="Q20" s="81">
        <v>563</v>
      </c>
      <c r="R20" s="92">
        <v>106.42722117202268</v>
      </c>
      <c r="S20" s="83">
        <v>71.100000000000009</v>
      </c>
      <c r="T20" s="83">
        <v>12.3</v>
      </c>
      <c r="U20" s="95">
        <v>61.621125593448582</v>
      </c>
      <c r="V20" s="83">
        <v>3799.7</v>
      </c>
      <c r="W20" s="99">
        <v>75.670409006485059</v>
      </c>
    </row>
    <row r="21" spans="1:23" ht="12.75" x14ac:dyDescent="0.2">
      <c r="A21" s="78" t="s">
        <v>9</v>
      </c>
      <c r="B21" s="79">
        <v>1</v>
      </c>
      <c r="C21" s="80" t="s">
        <v>10</v>
      </c>
      <c r="D21" s="79">
        <v>3</v>
      </c>
      <c r="E21" s="79">
        <v>121</v>
      </c>
      <c r="F21" s="79">
        <v>99</v>
      </c>
      <c r="G21" s="81">
        <v>0</v>
      </c>
      <c r="H21" s="82">
        <v>0</v>
      </c>
      <c r="I21" s="81">
        <v>0</v>
      </c>
      <c r="J21" s="82">
        <v>0</v>
      </c>
      <c r="K21" s="81">
        <v>0</v>
      </c>
      <c r="L21" s="82">
        <v>0</v>
      </c>
      <c r="M21" s="81">
        <v>8</v>
      </c>
      <c r="N21" s="82">
        <v>10</v>
      </c>
      <c r="O21" s="81">
        <v>8</v>
      </c>
      <c r="P21" s="82">
        <v>50</v>
      </c>
      <c r="Q21" s="81">
        <v>430</v>
      </c>
      <c r="R21" s="92">
        <v>81.285444234404537</v>
      </c>
      <c r="S21" s="83">
        <v>74.7</v>
      </c>
      <c r="T21" s="83">
        <v>12.9</v>
      </c>
      <c r="U21" s="95">
        <v>60.595798087755895</v>
      </c>
      <c r="V21" s="83">
        <v>4044.6</v>
      </c>
      <c r="W21" s="99">
        <v>74.336800921439874</v>
      </c>
    </row>
    <row r="22" spans="1:23" ht="12.75" x14ac:dyDescent="0.2">
      <c r="A22" s="78" t="s">
        <v>9</v>
      </c>
      <c r="B22" s="79">
        <v>1</v>
      </c>
      <c r="C22" s="80" t="s">
        <v>10</v>
      </c>
      <c r="D22" s="79">
        <v>4</v>
      </c>
      <c r="E22" s="79">
        <v>181</v>
      </c>
      <c r="F22" s="79">
        <v>99</v>
      </c>
      <c r="G22" s="81">
        <v>0</v>
      </c>
      <c r="H22" s="82">
        <v>0</v>
      </c>
      <c r="I22" s="81">
        <v>0</v>
      </c>
      <c r="J22" s="82">
        <v>0</v>
      </c>
      <c r="K22" s="81">
        <v>0</v>
      </c>
      <c r="L22" s="82">
        <v>0</v>
      </c>
      <c r="M22" s="81">
        <v>8</v>
      </c>
      <c r="N22" s="82">
        <v>10</v>
      </c>
      <c r="O22" s="81">
        <v>8</v>
      </c>
      <c r="P22" s="82">
        <v>50</v>
      </c>
      <c r="Q22" s="81">
        <v>430</v>
      </c>
      <c r="R22" s="92">
        <v>81.285444234404537</v>
      </c>
      <c r="S22" s="83">
        <v>77.850000000000009</v>
      </c>
      <c r="T22" s="83">
        <v>11.1</v>
      </c>
      <c r="U22" s="95">
        <v>61.918494499073397</v>
      </c>
      <c r="V22" s="83">
        <v>3687.9</v>
      </c>
      <c r="W22" s="99">
        <v>73.97045057324587</v>
      </c>
    </row>
    <row r="23" spans="1:23" ht="12.75" x14ac:dyDescent="0.2">
      <c r="A23" s="78" t="s">
        <v>9</v>
      </c>
      <c r="B23" s="79">
        <v>1</v>
      </c>
      <c r="C23" s="80" t="s">
        <v>11</v>
      </c>
      <c r="D23" s="79">
        <v>1</v>
      </c>
      <c r="E23" s="79">
        <v>2</v>
      </c>
      <c r="F23" s="79">
        <v>100</v>
      </c>
      <c r="G23" s="81">
        <v>0</v>
      </c>
      <c r="H23" s="82">
        <v>0</v>
      </c>
      <c r="I23" s="81">
        <v>0</v>
      </c>
      <c r="J23" s="82">
        <v>0</v>
      </c>
      <c r="K23" s="81">
        <v>0</v>
      </c>
      <c r="L23" s="82">
        <v>0</v>
      </c>
      <c r="M23" s="81">
        <v>0</v>
      </c>
      <c r="N23" s="82">
        <v>0</v>
      </c>
      <c r="O23" s="81">
        <v>0</v>
      </c>
      <c r="P23" s="82">
        <v>0</v>
      </c>
      <c r="Q23" s="81">
        <v>0</v>
      </c>
      <c r="R23" s="92">
        <v>0</v>
      </c>
      <c r="S23" s="83">
        <v>73.350000000000009</v>
      </c>
      <c r="T23" s="83">
        <v>10.5</v>
      </c>
      <c r="U23" s="95">
        <v>61.708387937242705</v>
      </c>
      <c r="V23" s="83">
        <v>3912.6</v>
      </c>
      <c r="W23" s="99">
        <v>87.46778697355748</v>
      </c>
    </row>
    <row r="24" spans="1:23" ht="12.75" x14ac:dyDescent="0.2">
      <c r="A24" s="78" t="s">
        <v>9</v>
      </c>
      <c r="B24" s="79">
        <v>1</v>
      </c>
      <c r="C24" s="80" t="s">
        <v>11</v>
      </c>
      <c r="D24" s="79">
        <v>2</v>
      </c>
      <c r="E24" s="79">
        <v>82</v>
      </c>
      <c r="F24" s="79">
        <v>99</v>
      </c>
      <c r="G24" s="81">
        <v>0</v>
      </c>
      <c r="H24" s="82">
        <v>0</v>
      </c>
      <c r="I24" s="81">
        <v>0</v>
      </c>
      <c r="J24" s="82">
        <v>0</v>
      </c>
      <c r="K24" s="81">
        <v>0</v>
      </c>
      <c r="L24" s="82">
        <v>0</v>
      </c>
      <c r="M24" s="81">
        <v>0</v>
      </c>
      <c r="N24" s="82">
        <v>0</v>
      </c>
      <c r="O24" s="81">
        <v>8</v>
      </c>
      <c r="P24" s="82">
        <v>1</v>
      </c>
      <c r="Q24" s="81">
        <v>6</v>
      </c>
      <c r="R24" s="92">
        <v>1.1342155009451798</v>
      </c>
      <c r="S24" s="83">
        <v>73.350000000000009</v>
      </c>
      <c r="T24" s="83">
        <v>10.4</v>
      </c>
      <c r="U24" s="95">
        <v>63.332103374372601</v>
      </c>
      <c r="V24" s="83">
        <v>3597.4</v>
      </c>
      <c r="W24" s="99">
        <v>79.912086936646986</v>
      </c>
    </row>
    <row r="25" spans="1:23" ht="12.75" x14ac:dyDescent="0.2">
      <c r="A25" s="78" t="s">
        <v>9</v>
      </c>
      <c r="B25" s="79">
        <v>1</v>
      </c>
      <c r="C25" s="80" t="s">
        <v>11</v>
      </c>
      <c r="D25" s="79">
        <v>3</v>
      </c>
      <c r="E25" s="79">
        <v>122</v>
      </c>
      <c r="F25" s="79">
        <v>99</v>
      </c>
      <c r="G25" s="81">
        <v>0</v>
      </c>
      <c r="H25" s="82">
        <v>0</v>
      </c>
      <c r="I25" s="81">
        <v>0</v>
      </c>
      <c r="J25" s="82">
        <v>0</v>
      </c>
      <c r="K25" s="81">
        <v>0</v>
      </c>
      <c r="L25" s="82">
        <v>0</v>
      </c>
      <c r="M25" s="81">
        <v>0</v>
      </c>
      <c r="N25" s="82">
        <v>0</v>
      </c>
      <c r="O25" s="81">
        <v>0</v>
      </c>
      <c r="P25" s="82">
        <v>0</v>
      </c>
      <c r="Q25" s="81">
        <v>0</v>
      </c>
      <c r="R25" s="92">
        <v>0</v>
      </c>
      <c r="S25" s="83">
        <v>74.25</v>
      </c>
      <c r="T25" s="83">
        <v>11.1</v>
      </c>
      <c r="U25" s="95">
        <v>61.819763414450733</v>
      </c>
      <c r="V25" s="83">
        <v>3715.8</v>
      </c>
      <c r="W25" s="99">
        <v>78.26843799214177</v>
      </c>
    </row>
    <row r="26" spans="1:23" ht="12.75" x14ac:dyDescent="0.2">
      <c r="A26" s="78" t="s">
        <v>9</v>
      </c>
      <c r="B26" s="79">
        <v>1</v>
      </c>
      <c r="C26" s="80" t="s">
        <v>11</v>
      </c>
      <c r="D26" s="79">
        <v>4</v>
      </c>
      <c r="E26" s="79">
        <v>182</v>
      </c>
      <c r="F26" s="79">
        <v>99</v>
      </c>
      <c r="G26" s="81">
        <v>0</v>
      </c>
      <c r="H26" s="82">
        <v>0</v>
      </c>
      <c r="I26" s="81">
        <v>0</v>
      </c>
      <c r="J26" s="82">
        <v>0</v>
      </c>
      <c r="K26" s="81">
        <v>0</v>
      </c>
      <c r="L26" s="82">
        <v>0</v>
      </c>
      <c r="M26" s="81">
        <v>0</v>
      </c>
      <c r="N26" s="82">
        <v>0</v>
      </c>
      <c r="O26" s="81">
        <v>8</v>
      </c>
      <c r="P26" s="84" t="s">
        <v>73</v>
      </c>
      <c r="Q26" s="81">
        <v>0.60000000000000009</v>
      </c>
      <c r="R26" s="92">
        <v>0.11342155009451797</v>
      </c>
      <c r="S26" s="83">
        <v>70.649999999999991</v>
      </c>
      <c r="T26" s="83">
        <v>10.4</v>
      </c>
      <c r="U26" s="95">
        <v>62.295269208342283</v>
      </c>
      <c r="V26" s="83">
        <v>3538.9</v>
      </c>
      <c r="W26" s="99">
        <v>82.97529976588514</v>
      </c>
    </row>
    <row r="27" spans="1:23" ht="12.75" x14ac:dyDescent="0.2">
      <c r="A27" s="78" t="s">
        <v>12</v>
      </c>
      <c r="B27" s="79">
        <v>2</v>
      </c>
      <c r="C27" s="80" t="s">
        <v>10</v>
      </c>
      <c r="D27" s="79">
        <v>1</v>
      </c>
      <c r="E27" s="79">
        <v>4</v>
      </c>
      <c r="F27" s="79">
        <v>100</v>
      </c>
      <c r="G27" s="81">
        <v>0</v>
      </c>
      <c r="H27" s="82">
        <v>0</v>
      </c>
      <c r="I27" s="81">
        <v>0</v>
      </c>
      <c r="J27" s="82">
        <v>0</v>
      </c>
      <c r="K27" s="81">
        <v>0</v>
      </c>
      <c r="L27" s="82">
        <v>0</v>
      </c>
      <c r="M27" s="81">
        <v>5</v>
      </c>
      <c r="N27" s="82">
        <v>1</v>
      </c>
      <c r="O27" s="81">
        <v>5</v>
      </c>
      <c r="P27" s="82">
        <v>2</v>
      </c>
      <c r="Q27" s="81">
        <v>25</v>
      </c>
      <c r="R27" s="92">
        <v>4.7258979206049148</v>
      </c>
      <c r="S27" s="83">
        <v>72.899999999999991</v>
      </c>
      <c r="T27" s="83">
        <v>10.7</v>
      </c>
      <c r="U27" s="95">
        <v>62.194580565806248</v>
      </c>
      <c r="V27" s="83">
        <v>4432.8</v>
      </c>
      <c r="W27" s="99">
        <v>97.080184748497089</v>
      </c>
    </row>
    <row r="28" spans="1:23" ht="12.75" x14ac:dyDescent="0.2">
      <c r="A28" s="78" t="s">
        <v>12</v>
      </c>
      <c r="B28" s="79">
        <v>2</v>
      </c>
      <c r="C28" s="80" t="s">
        <v>10</v>
      </c>
      <c r="D28" s="79">
        <v>2</v>
      </c>
      <c r="E28" s="79">
        <v>80</v>
      </c>
      <c r="F28" s="79">
        <v>99</v>
      </c>
      <c r="G28" s="81">
        <v>0</v>
      </c>
      <c r="H28" s="82">
        <v>0</v>
      </c>
      <c r="I28" s="81">
        <v>0</v>
      </c>
      <c r="J28" s="82">
        <v>0</v>
      </c>
      <c r="K28" s="81">
        <v>0</v>
      </c>
      <c r="L28" s="82">
        <v>0</v>
      </c>
      <c r="M28" s="81">
        <v>5</v>
      </c>
      <c r="N28" s="82">
        <v>1</v>
      </c>
      <c r="O28" s="81">
        <v>5</v>
      </c>
      <c r="P28" s="82">
        <v>1</v>
      </c>
      <c r="Q28" s="81">
        <v>19</v>
      </c>
      <c r="R28" s="92">
        <v>3.5916824196597354</v>
      </c>
      <c r="S28" s="83">
        <v>75.149999999999991</v>
      </c>
      <c r="T28" s="83">
        <v>10.9</v>
      </c>
      <c r="U28" s="95">
        <v>63.144724120175717</v>
      </c>
      <c r="V28" s="83">
        <v>4353.8</v>
      </c>
      <c r="W28" s="99">
        <v>90.335204851388369</v>
      </c>
    </row>
    <row r="29" spans="1:23" ht="12.75" x14ac:dyDescent="0.2">
      <c r="A29" s="78" t="s">
        <v>12</v>
      </c>
      <c r="B29" s="79">
        <v>2</v>
      </c>
      <c r="C29" s="80" t="s">
        <v>10</v>
      </c>
      <c r="D29" s="79">
        <v>3</v>
      </c>
      <c r="E29" s="79">
        <v>136</v>
      </c>
      <c r="F29" s="79">
        <v>99</v>
      </c>
      <c r="G29" s="81">
        <v>0</v>
      </c>
      <c r="H29" s="82">
        <v>0</v>
      </c>
      <c r="I29" s="81">
        <v>0</v>
      </c>
      <c r="J29" s="82">
        <v>0</v>
      </c>
      <c r="K29" s="81">
        <v>0</v>
      </c>
      <c r="L29" s="82">
        <v>0</v>
      </c>
      <c r="M29" s="81">
        <v>0</v>
      </c>
      <c r="N29" s="82">
        <v>0</v>
      </c>
      <c r="O29" s="81">
        <v>0</v>
      </c>
      <c r="P29" s="82">
        <v>0</v>
      </c>
      <c r="Q29" s="81">
        <v>0</v>
      </c>
      <c r="R29" s="92">
        <v>0</v>
      </c>
      <c r="S29" s="83">
        <v>65.25</v>
      </c>
      <c r="T29" s="83">
        <v>10.5</v>
      </c>
      <c r="U29" s="95">
        <v>63.127297754148721</v>
      </c>
      <c r="V29" s="83">
        <v>3246.6</v>
      </c>
      <c r="W29" s="99">
        <v>80.560635184028712</v>
      </c>
    </row>
    <row r="30" spans="1:23" ht="12.75" x14ac:dyDescent="0.2">
      <c r="A30" s="78" t="s">
        <v>12</v>
      </c>
      <c r="B30" s="79">
        <v>2</v>
      </c>
      <c r="C30" s="80" t="s">
        <v>10</v>
      </c>
      <c r="D30" s="79">
        <v>4</v>
      </c>
      <c r="E30" s="79">
        <v>157</v>
      </c>
      <c r="F30" s="79">
        <v>100</v>
      </c>
      <c r="G30" s="81">
        <v>0</v>
      </c>
      <c r="H30" s="82">
        <v>0</v>
      </c>
      <c r="I30" s="81">
        <v>0</v>
      </c>
      <c r="J30" s="82">
        <v>0</v>
      </c>
      <c r="K30" s="81">
        <v>0</v>
      </c>
      <c r="L30" s="82">
        <v>0</v>
      </c>
      <c r="M30" s="81">
        <v>0</v>
      </c>
      <c r="N30" s="82">
        <v>0</v>
      </c>
      <c r="O30" s="81">
        <v>8</v>
      </c>
      <c r="P30" s="84" t="s">
        <v>73</v>
      </c>
      <c r="Q30" s="81">
        <v>0.60000000000000009</v>
      </c>
      <c r="R30" s="92">
        <v>0.11342155009451797</v>
      </c>
      <c r="S30" s="83">
        <v>74.7</v>
      </c>
      <c r="T30" s="83">
        <v>11.4</v>
      </c>
      <c r="U30" s="95">
        <v>61.352994246059886</v>
      </c>
      <c r="V30" s="83">
        <v>3144.8</v>
      </c>
      <c r="W30" s="99">
        <v>63.951115056823006</v>
      </c>
    </row>
    <row r="31" spans="1:23" ht="12.75" x14ac:dyDescent="0.2">
      <c r="A31" s="78" t="s">
        <v>12</v>
      </c>
      <c r="B31" s="79">
        <v>2</v>
      </c>
      <c r="C31" s="80" t="s">
        <v>11</v>
      </c>
      <c r="D31" s="79">
        <v>1</v>
      </c>
      <c r="E31" s="79">
        <v>3</v>
      </c>
      <c r="F31" s="79">
        <v>100</v>
      </c>
      <c r="G31" s="81">
        <v>0</v>
      </c>
      <c r="H31" s="82">
        <v>0</v>
      </c>
      <c r="I31" s="81">
        <v>0</v>
      </c>
      <c r="J31" s="82">
        <v>0</v>
      </c>
      <c r="K31" s="81">
        <v>0</v>
      </c>
      <c r="L31" s="82">
        <v>0</v>
      </c>
      <c r="M31" s="81">
        <v>0</v>
      </c>
      <c r="N31" s="82">
        <v>0</v>
      </c>
      <c r="O31" s="81">
        <v>0</v>
      </c>
      <c r="P31" s="82">
        <v>0</v>
      </c>
      <c r="Q31" s="81">
        <v>0</v>
      </c>
      <c r="R31" s="92">
        <v>0</v>
      </c>
      <c r="S31" s="83">
        <v>72.899999999999991</v>
      </c>
      <c r="T31" s="83">
        <v>13.1</v>
      </c>
      <c r="U31" s="95">
        <v>60.707317453333701</v>
      </c>
      <c r="V31" s="83">
        <v>4239.8999999999996</v>
      </c>
      <c r="W31" s="99">
        <v>77.701974237832587</v>
      </c>
    </row>
    <row r="32" spans="1:23" ht="12.75" x14ac:dyDescent="0.2">
      <c r="A32" s="78" t="s">
        <v>12</v>
      </c>
      <c r="B32" s="79">
        <v>2</v>
      </c>
      <c r="C32" s="80" t="s">
        <v>11</v>
      </c>
      <c r="D32" s="79">
        <v>2</v>
      </c>
      <c r="E32" s="79">
        <v>79</v>
      </c>
      <c r="F32" s="79">
        <v>98</v>
      </c>
      <c r="G32" s="81">
        <v>0</v>
      </c>
      <c r="H32" s="82">
        <v>0</v>
      </c>
      <c r="I32" s="81">
        <v>0</v>
      </c>
      <c r="J32" s="82">
        <v>0</v>
      </c>
      <c r="K32" s="81">
        <v>0</v>
      </c>
      <c r="L32" s="82">
        <v>0</v>
      </c>
      <c r="M32" s="81">
        <v>0</v>
      </c>
      <c r="N32" s="82">
        <v>0</v>
      </c>
      <c r="O32" s="81">
        <v>0</v>
      </c>
      <c r="P32" s="82">
        <v>0</v>
      </c>
      <c r="Q32" s="81">
        <v>0</v>
      </c>
      <c r="R32" s="92">
        <v>0</v>
      </c>
      <c r="S32" s="83">
        <v>70.649999999999991</v>
      </c>
      <c r="T32" s="83">
        <v>10.3</v>
      </c>
      <c r="U32" s="95">
        <v>62.854759954038322</v>
      </c>
      <c r="V32" s="83">
        <v>4259.2</v>
      </c>
      <c r="W32" s="99">
        <v>100.95566675502775</v>
      </c>
    </row>
    <row r="33" spans="1:23" ht="12.75" x14ac:dyDescent="0.2">
      <c r="A33" s="78" t="s">
        <v>12</v>
      </c>
      <c r="B33" s="79">
        <v>2</v>
      </c>
      <c r="C33" s="80" t="s">
        <v>11</v>
      </c>
      <c r="D33" s="79">
        <v>3</v>
      </c>
      <c r="E33" s="79">
        <v>135</v>
      </c>
      <c r="F33" s="79">
        <v>99</v>
      </c>
      <c r="G33" s="81">
        <v>0</v>
      </c>
      <c r="H33" s="82">
        <v>0</v>
      </c>
      <c r="I33" s="81">
        <v>0</v>
      </c>
      <c r="J33" s="82">
        <v>0</v>
      </c>
      <c r="K33" s="81">
        <v>0</v>
      </c>
      <c r="L33" s="82">
        <v>0</v>
      </c>
      <c r="M33" s="81">
        <v>0</v>
      </c>
      <c r="N33" s="82">
        <v>0</v>
      </c>
      <c r="O33" s="81">
        <v>0</v>
      </c>
      <c r="P33" s="82">
        <v>0</v>
      </c>
      <c r="Q33" s="81">
        <v>0</v>
      </c>
      <c r="R33" s="92">
        <v>0</v>
      </c>
      <c r="S33" s="83">
        <v>70.2</v>
      </c>
      <c r="T33" s="83">
        <v>10.9</v>
      </c>
      <c r="U33" s="95">
        <v>62.692479005617606</v>
      </c>
      <c r="V33" s="83">
        <v>3004.8</v>
      </c>
      <c r="W33" s="99">
        <v>67.222959596741518</v>
      </c>
    </row>
    <row r="34" spans="1:23" ht="12.75" x14ac:dyDescent="0.2">
      <c r="A34" s="78" t="s">
        <v>12</v>
      </c>
      <c r="B34" s="79">
        <v>2</v>
      </c>
      <c r="C34" s="80" t="s">
        <v>11</v>
      </c>
      <c r="D34" s="79">
        <v>4</v>
      </c>
      <c r="E34" s="79">
        <v>158</v>
      </c>
      <c r="F34" s="79">
        <v>99</v>
      </c>
      <c r="G34" s="81">
        <v>0</v>
      </c>
      <c r="H34" s="82">
        <v>0</v>
      </c>
      <c r="I34" s="81">
        <v>0</v>
      </c>
      <c r="J34" s="82">
        <v>0</v>
      </c>
      <c r="K34" s="81">
        <v>0</v>
      </c>
      <c r="L34" s="82">
        <v>0</v>
      </c>
      <c r="M34" s="81">
        <v>0</v>
      </c>
      <c r="N34" s="82">
        <v>0</v>
      </c>
      <c r="O34" s="81">
        <v>0</v>
      </c>
      <c r="P34" s="82">
        <v>0</v>
      </c>
      <c r="Q34" s="81">
        <v>0</v>
      </c>
      <c r="R34" s="92">
        <v>0</v>
      </c>
      <c r="S34" s="83">
        <v>72.899999999999991</v>
      </c>
      <c r="T34" s="83">
        <v>11.5</v>
      </c>
      <c r="U34" s="95">
        <v>62.06407425533488</v>
      </c>
      <c r="V34" s="83">
        <v>2829.7</v>
      </c>
      <c r="W34" s="99">
        <v>58.365452377757578</v>
      </c>
    </row>
    <row r="35" spans="1:23" ht="12.75" x14ac:dyDescent="0.2">
      <c r="A35" s="78" t="s">
        <v>13</v>
      </c>
      <c r="B35" s="79">
        <v>3</v>
      </c>
      <c r="C35" s="80" t="s">
        <v>10</v>
      </c>
      <c r="D35" s="79">
        <v>1</v>
      </c>
      <c r="E35" s="79">
        <v>5</v>
      </c>
      <c r="F35" s="79">
        <v>99</v>
      </c>
      <c r="G35" s="81">
        <v>0</v>
      </c>
      <c r="H35" s="82">
        <v>0</v>
      </c>
      <c r="I35" s="81">
        <v>0</v>
      </c>
      <c r="J35" s="82">
        <v>0</v>
      </c>
      <c r="K35" s="81">
        <v>0</v>
      </c>
      <c r="L35" s="82">
        <v>0</v>
      </c>
      <c r="M35" s="81">
        <v>0</v>
      </c>
      <c r="N35" s="82">
        <v>0</v>
      </c>
      <c r="O35" s="81">
        <v>0</v>
      </c>
      <c r="P35" s="82">
        <v>0</v>
      </c>
      <c r="Q35" s="81">
        <v>0</v>
      </c>
      <c r="R35" s="92">
        <v>0</v>
      </c>
      <c r="S35" s="83">
        <v>73.350000000000009</v>
      </c>
      <c r="T35" s="83">
        <v>14.6</v>
      </c>
      <c r="U35" s="95">
        <v>58.947531091260053</v>
      </c>
      <c r="V35" s="83">
        <v>3561.1</v>
      </c>
      <c r="W35" s="99">
        <v>60.540595278153049</v>
      </c>
    </row>
    <row r="36" spans="1:23" ht="12.75" x14ac:dyDescent="0.2">
      <c r="A36" s="78" t="s">
        <v>13</v>
      </c>
      <c r="B36" s="79">
        <v>3</v>
      </c>
      <c r="C36" s="80" t="s">
        <v>10</v>
      </c>
      <c r="D36" s="79">
        <v>2</v>
      </c>
      <c r="E36" s="79">
        <v>53</v>
      </c>
      <c r="F36" s="79">
        <v>99</v>
      </c>
      <c r="G36" s="81">
        <v>0</v>
      </c>
      <c r="H36" s="82">
        <v>0</v>
      </c>
      <c r="I36" s="81">
        <v>0</v>
      </c>
      <c r="J36" s="82">
        <v>0</v>
      </c>
      <c r="K36" s="81">
        <v>0</v>
      </c>
      <c r="L36" s="82">
        <v>0</v>
      </c>
      <c r="M36" s="81">
        <v>0</v>
      </c>
      <c r="N36" s="82">
        <v>0</v>
      </c>
      <c r="O36" s="81">
        <v>0</v>
      </c>
      <c r="P36" s="82">
        <v>0</v>
      </c>
      <c r="Q36" s="81">
        <v>0</v>
      </c>
      <c r="R36" s="92">
        <v>0</v>
      </c>
      <c r="S36" s="83">
        <v>72.45</v>
      </c>
      <c r="T36" s="83">
        <v>11.5</v>
      </c>
      <c r="U36" s="95">
        <v>61.249290120701687</v>
      </c>
      <c r="V36" s="83">
        <v>4478.2</v>
      </c>
      <c r="W36" s="99">
        <v>94.177532515382097</v>
      </c>
    </row>
    <row r="37" spans="1:23" ht="12.75" x14ac:dyDescent="0.2">
      <c r="A37" s="78" t="s">
        <v>13</v>
      </c>
      <c r="B37" s="79">
        <v>3</v>
      </c>
      <c r="C37" s="80" t="s">
        <v>10</v>
      </c>
      <c r="D37" s="79">
        <v>3</v>
      </c>
      <c r="E37" s="79">
        <v>97</v>
      </c>
      <c r="F37" s="79">
        <v>99</v>
      </c>
      <c r="G37" s="81">
        <v>0</v>
      </c>
      <c r="H37" s="82">
        <v>0</v>
      </c>
      <c r="I37" s="81">
        <v>0</v>
      </c>
      <c r="J37" s="82">
        <v>0</v>
      </c>
      <c r="K37" s="81">
        <v>0</v>
      </c>
      <c r="L37" s="82">
        <v>0</v>
      </c>
      <c r="M37" s="81">
        <v>0</v>
      </c>
      <c r="N37" s="82">
        <v>0</v>
      </c>
      <c r="O37" s="81">
        <v>0</v>
      </c>
      <c r="P37" s="82">
        <v>0</v>
      </c>
      <c r="Q37" s="81">
        <v>0</v>
      </c>
      <c r="R37" s="92">
        <v>0</v>
      </c>
      <c r="S37" s="83">
        <v>73.8</v>
      </c>
      <c r="T37" s="83">
        <v>11.9</v>
      </c>
      <c r="U37" s="95">
        <v>61.003218962141418</v>
      </c>
      <c r="V37" s="83">
        <v>3878.7</v>
      </c>
      <c r="W37" s="99">
        <v>77.698248091008679</v>
      </c>
    </row>
    <row r="38" spans="1:23" ht="12.75" x14ac:dyDescent="0.2">
      <c r="A38" s="78" t="s">
        <v>13</v>
      </c>
      <c r="B38" s="79">
        <v>3</v>
      </c>
      <c r="C38" s="80" t="s">
        <v>10</v>
      </c>
      <c r="D38" s="79">
        <v>4</v>
      </c>
      <c r="E38" s="79">
        <v>165</v>
      </c>
      <c r="F38" s="79">
        <v>99</v>
      </c>
      <c r="G38" s="81">
        <v>0</v>
      </c>
      <c r="H38" s="82">
        <v>0</v>
      </c>
      <c r="I38" s="81">
        <v>0</v>
      </c>
      <c r="J38" s="82">
        <v>0</v>
      </c>
      <c r="K38" s="81">
        <v>0</v>
      </c>
      <c r="L38" s="82">
        <v>0</v>
      </c>
      <c r="M38" s="81">
        <v>0</v>
      </c>
      <c r="N38" s="82">
        <v>0</v>
      </c>
      <c r="O38" s="81">
        <v>0</v>
      </c>
      <c r="P38" s="82">
        <v>0</v>
      </c>
      <c r="Q38" s="81">
        <v>0</v>
      </c>
      <c r="R38" s="92">
        <v>0</v>
      </c>
      <c r="S38" s="83">
        <v>74.7</v>
      </c>
      <c r="T38" s="83">
        <v>10</v>
      </c>
      <c r="U38" s="95">
        <v>63.298569006646503</v>
      </c>
      <c r="V38" s="83">
        <v>4678.3</v>
      </c>
      <c r="W38" s="99">
        <v>106.18292528663132</v>
      </c>
    </row>
    <row r="39" spans="1:23" ht="12.75" x14ac:dyDescent="0.2">
      <c r="A39" s="78" t="s">
        <v>13</v>
      </c>
      <c r="B39" s="79">
        <v>3</v>
      </c>
      <c r="C39" s="80" t="s">
        <v>11</v>
      </c>
      <c r="D39" s="79">
        <v>1</v>
      </c>
      <c r="E39" s="79">
        <v>6</v>
      </c>
      <c r="F39" s="79">
        <v>100</v>
      </c>
      <c r="G39" s="81">
        <v>0</v>
      </c>
      <c r="H39" s="82">
        <v>0</v>
      </c>
      <c r="I39" s="81">
        <v>0</v>
      </c>
      <c r="J39" s="82">
        <v>0</v>
      </c>
      <c r="K39" s="81">
        <v>0</v>
      </c>
      <c r="L39" s="82">
        <v>0</v>
      </c>
      <c r="M39" s="81">
        <v>0</v>
      </c>
      <c r="N39" s="82">
        <v>0</v>
      </c>
      <c r="O39" s="81">
        <v>0</v>
      </c>
      <c r="P39" s="82">
        <v>0</v>
      </c>
      <c r="Q39" s="81">
        <v>0</v>
      </c>
      <c r="R39" s="92">
        <v>0</v>
      </c>
      <c r="S39" s="83">
        <v>73.350000000000009</v>
      </c>
      <c r="T39" s="83">
        <v>12.3</v>
      </c>
      <c r="U39" s="95">
        <v>60.213677903503246</v>
      </c>
      <c r="V39" s="83">
        <v>3357</v>
      </c>
      <c r="W39" s="99">
        <v>65.654917939011767</v>
      </c>
    </row>
    <row r="40" spans="1:23" ht="12.75" x14ac:dyDescent="0.2">
      <c r="A40" s="78" t="s">
        <v>13</v>
      </c>
      <c r="B40" s="79">
        <v>3</v>
      </c>
      <c r="C40" s="80" t="s">
        <v>11</v>
      </c>
      <c r="D40" s="79">
        <v>2</v>
      </c>
      <c r="E40" s="79">
        <v>54</v>
      </c>
      <c r="F40" s="79">
        <v>98</v>
      </c>
      <c r="G40" s="81">
        <v>0</v>
      </c>
      <c r="H40" s="82">
        <v>0</v>
      </c>
      <c r="I40" s="81">
        <v>0</v>
      </c>
      <c r="J40" s="82">
        <v>0</v>
      </c>
      <c r="K40" s="81">
        <v>2</v>
      </c>
      <c r="L40" s="82">
        <v>1</v>
      </c>
      <c r="M40" s="81">
        <v>2</v>
      </c>
      <c r="N40" s="82">
        <v>1</v>
      </c>
      <c r="O40" s="81">
        <v>2</v>
      </c>
      <c r="P40" s="82">
        <v>1</v>
      </c>
      <c r="Q40" s="81">
        <v>32</v>
      </c>
      <c r="R40" s="92">
        <v>6.0491493383742911</v>
      </c>
      <c r="S40" s="83">
        <v>73.8</v>
      </c>
      <c r="T40" s="83">
        <v>10.7</v>
      </c>
      <c r="U40" s="95">
        <v>61.288284309838225</v>
      </c>
      <c r="V40" s="83">
        <v>4387.1000000000004</v>
      </c>
      <c r="W40" s="99">
        <v>98.276608574956541</v>
      </c>
    </row>
    <row r="41" spans="1:23" ht="12.75" x14ac:dyDescent="0.2">
      <c r="A41" s="78" t="s">
        <v>13</v>
      </c>
      <c r="B41" s="79">
        <v>3</v>
      </c>
      <c r="C41" s="80" t="s">
        <v>11</v>
      </c>
      <c r="D41" s="79">
        <v>3</v>
      </c>
      <c r="E41" s="79">
        <v>98</v>
      </c>
      <c r="F41" s="79">
        <v>100</v>
      </c>
      <c r="G41" s="81">
        <v>0</v>
      </c>
      <c r="H41" s="82">
        <v>0</v>
      </c>
      <c r="I41" s="81">
        <v>0</v>
      </c>
      <c r="J41" s="82">
        <v>0</v>
      </c>
      <c r="K41" s="81">
        <v>0</v>
      </c>
      <c r="L41" s="82">
        <v>0</v>
      </c>
      <c r="M41" s="81">
        <v>0</v>
      </c>
      <c r="N41" s="82">
        <v>0</v>
      </c>
      <c r="O41" s="81">
        <v>0</v>
      </c>
      <c r="P41" s="82">
        <v>0</v>
      </c>
      <c r="Q41" s="81">
        <v>0</v>
      </c>
      <c r="R41" s="92">
        <v>0</v>
      </c>
      <c r="S41" s="83">
        <v>72.899999999999991</v>
      </c>
      <c r="T41" s="83">
        <v>10.6</v>
      </c>
      <c r="U41" s="95">
        <v>61.98722507905795</v>
      </c>
      <c r="V41" s="83">
        <v>4148</v>
      </c>
      <c r="W41" s="99">
        <v>92.006702360166727</v>
      </c>
    </row>
    <row r="42" spans="1:23" ht="12.75" x14ac:dyDescent="0.2">
      <c r="A42" s="78" t="s">
        <v>13</v>
      </c>
      <c r="B42" s="79">
        <v>3</v>
      </c>
      <c r="C42" s="80" t="s">
        <v>11</v>
      </c>
      <c r="D42" s="79">
        <v>4</v>
      </c>
      <c r="E42" s="79">
        <v>166</v>
      </c>
      <c r="F42" s="79">
        <v>99</v>
      </c>
      <c r="G42" s="81">
        <v>0</v>
      </c>
      <c r="H42" s="82">
        <v>0</v>
      </c>
      <c r="I42" s="81">
        <v>0</v>
      </c>
      <c r="J42" s="82">
        <v>0</v>
      </c>
      <c r="K42" s="81">
        <v>0</v>
      </c>
      <c r="L42" s="82">
        <v>0</v>
      </c>
      <c r="M42" s="81">
        <v>0</v>
      </c>
      <c r="N42" s="82">
        <v>0</v>
      </c>
      <c r="O42" s="81">
        <v>0</v>
      </c>
      <c r="P42" s="82">
        <v>0</v>
      </c>
      <c r="Q42" s="81">
        <v>0</v>
      </c>
      <c r="R42" s="92">
        <v>0</v>
      </c>
      <c r="S42" s="83">
        <v>71.100000000000009</v>
      </c>
      <c r="T42" s="83">
        <v>12.9</v>
      </c>
      <c r="U42" s="95">
        <v>61.011312131786227</v>
      </c>
      <c r="V42" s="83">
        <v>4411.2</v>
      </c>
      <c r="W42" s="99">
        <v>84.599575579128199</v>
      </c>
    </row>
    <row r="43" spans="1:23" ht="12.75" x14ac:dyDescent="0.2">
      <c r="A43" s="78" t="s">
        <v>14</v>
      </c>
      <c r="B43" s="79">
        <v>4</v>
      </c>
      <c r="C43" s="80" t="s">
        <v>10</v>
      </c>
      <c r="D43" s="79">
        <v>1</v>
      </c>
      <c r="E43" s="79">
        <v>8</v>
      </c>
      <c r="F43" s="79">
        <v>99</v>
      </c>
      <c r="G43" s="81">
        <v>0</v>
      </c>
      <c r="H43" s="82">
        <v>0</v>
      </c>
      <c r="I43" s="81">
        <v>0</v>
      </c>
      <c r="J43" s="82">
        <v>0</v>
      </c>
      <c r="K43" s="81">
        <v>2</v>
      </c>
      <c r="L43" s="82">
        <v>1</v>
      </c>
      <c r="M43" s="81">
        <v>8</v>
      </c>
      <c r="N43" s="82">
        <v>1</v>
      </c>
      <c r="O43" s="81">
        <v>8</v>
      </c>
      <c r="P43" s="82">
        <v>3</v>
      </c>
      <c r="Q43" s="81">
        <v>44</v>
      </c>
      <c r="R43" s="92">
        <v>8.3175803402646498</v>
      </c>
      <c r="S43" s="83">
        <v>76.05</v>
      </c>
      <c r="T43" s="83">
        <v>10.7</v>
      </c>
      <c r="U43" s="95">
        <v>61.585662768827724</v>
      </c>
      <c r="V43" s="83">
        <v>4601.6000000000004</v>
      </c>
      <c r="W43" s="99">
        <v>98.543358702777454</v>
      </c>
    </row>
    <row r="44" spans="1:23" ht="12.75" x14ac:dyDescent="0.2">
      <c r="A44" s="78" t="s">
        <v>14</v>
      </c>
      <c r="B44" s="79">
        <v>4</v>
      </c>
      <c r="C44" s="80" t="s">
        <v>10</v>
      </c>
      <c r="D44" s="79">
        <v>2</v>
      </c>
      <c r="E44" s="79">
        <v>77</v>
      </c>
      <c r="F44" s="79">
        <v>98</v>
      </c>
      <c r="G44" s="81">
        <v>0</v>
      </c>
      <c r="H44" s="82">
        <v>0</v>
      </c>
      <c r="I44" s="81">
        <v>0</v>
      </c>
      <c r="J44" s="82">
        <v>0</v>
      </c>
      <c r="K44" s="81">
        <v>0</v>
      </c>
      <c r="L44" s="82">
        <v>0</v>
      </c>
      <c r="M44" s="81">
        <v>0</v>
      </c>
      <c r="N44" s="82">
        <v>0</v>
      </c>
      <c r="O44" s="81">
        <v>8</v>
      </c>
      <c r="P44" s="82">
        <v>3</v>
      </c>
      <c r="Q44" s="81">
        <v>18</v>
      </c>
      <c r="R44" s="92">
        <v>3.4026465028355388</v>
      </c>
      <c r="S44" s="83">
        <v>72.899999999999991</v>
      </c>
      <c r="T44" s="83">
        <v>11.9</v>
      </c>
      <c r="U44" s="95">
        <v>62.346409104427103</v>
      </c>
      <c r="V44" s="83">
        <v>5399.9</v>
      </c>
      <c r="W44" s="99">
        <v>108.24055569380631</v>
      </c>
    </row>
    <row r="45" spans="1:23" ht="12.75" x14ac:dyDescent="0.2">
      <c r="A45" s="78" t="s">
        <v>14</v>
      </c>
      <c r="B45" s="79">
        <v>4</v>
      </c>
      <c r="C45" s="80" t="s">
        <v>10</v>
      </c>
      <c r="D45" s="79">
        <v>3</v>
      </c>
      <c r="E45" s="79">
        <v>117</v>
      </c>
      <c r="F45" s="79">
        <v>99</v>
      </c>
      <c r="G45" s="81">
        <v>0</v>
      </c>
      <c r="H45" s="82">
        <v>0</v>
      </c>
      <c r="I45" s="81">
        <v>0</v>
      </c>
      <c r="J45" s="82">
        <v>0</v>
      </c>
      <c r="K45" s="81">
        <v>0</v>
      </c>
      <c r="L45" s="82">
        <v>0</v>
      </c>
      <c r="M45" s="81">
        <v>0</v>
      </c>
      <c r="N45" s="82">
        <v>0</v>
      </c>
      <c r="O45" s="81">
        <v>0</v>
      </c>
      <c r="P45" s="82">
        <v>0</v>
      </c>
      <c r="Q45" s="81">
        <v>0</v>
      </c>
      <c r="R45" s="92">
        <v>0</v>
      </c>
      <c r="S45" s="83">
        <v>75.600000000000009</v>
      </c>
      <c r="T45" s="83">
        <v>9.9</v>
      </c>
      <c r="U45" s="95">
        <v>63.660950322716694</v>
      </c>
      <c r="V45" s="83">
        <v>3133.3</v>
      </c>
      <c r="W45" s="99">
        <v>70.575340624361246</v>
      </c>
    </row>
    <row r="46" spans="1:23" ht="12.75" x14ac:dyDescent="0.2">
      <c r="A46" s="78" t="s">
        <v>14</v>
      </c>
      <c r="B46" s="79">
        <v>4</v>
      </c>
      <c r="C46" s="80" t="s">
        <v>10</v>
      </c>
      <c r="D46" s="79">
        <v>4</v>
      </c>
      <c r="E46" s="79">
        <v>189</v>
      </c>
      <c r="F46" s="79">
        <v>99</v>
      </c>
      <c r="G46" s="81">
        <v>0</v>
      </c>
      <c r="H46" s="82">
        <v>0</v>
      </c>
      <c r="I46" s="81">
        <v>0</v>
      </c>
      <c r="J46" s="82">
        <v>0</v>
      </c>
      <c r="K46" s="81">
        <v>0</v>
      </c>
      <c r="L46" s="82">
        <v>0</v>
      </c>
      <c r="M46" s="81">
        <v>0</v>
      </c>
      <c r="N46" s="82">
        <v>0</v>
      </c>
      <c r="O46" s="81">
        <v>5</v>
      </c>
      <c r="P46" s="82">
        <v>3</v>
      </c>
      <c r="Q46" s="81">
        <v>18</v>
      </c>
      <c r="R46" s="92">
        <v>3.4026465028355388</v>
      </c>
      <c r="S46" s="83">
        <v>73.350000000000009</v>
      </c>
      <c r="T46" s="83">
        <v>11.7</v>
      </c>
      <c r="U46" s="95">
        <v>63.060984616356457</v>
      </c>
      <c r="V46" s="83">
        <v>5060.1000000000004</v>
      </c>
      <c r="W46" s="99">
        <v>100.3444793782501</v>
      </c>
    </row>
    <row r="47" spans="1:23" ht="12.75" x14ac:dyDescent="0.2">
      <c r="A47" s="78" t="s">
        <v>14</v>
      </c>
      <c r="B47" s="79">
        <v>4</v>
      </c>
      <c r="C47" s="80" t="s">
        <v>11</v>
      </c>
      <c r="D47" s="79">
        <v>1</v>
      </c>
      <c r="E47" s="79">
        <v>7</v>
      </c>
      <c r="F47" s="79">
        <v>100</v>
      </c>
      <c r="G47" s="81">
        <v>0</v>
      </c>
      <c r="H47" s="82">
        <v>0</v>
      </c>
      <c r="I47" s="81">
        <v>0</v>
      </c>
      <c r="J47" s="82">
        <v>0</v>
      </c>
      <c r="K47" s="81">
        <v>2</v>
      </c>
      <c r="L47" s="82">
        <v>1</v>
      </c>
      <c r="M47" s="81">
        <v>2</v>
      </c>
      <c r="N47" s="82">
        <v>1</v>
      </c>
      <c r="O47" s="81">
        <v>2</v>
      </c>
      <c r="P47" s="82">
        <v>1</v>
      </c>
      <c r="Q47" s="81">
        <v>32</v>
      </c>
      <c r="R47" s="92">
        <v>6.0491493383742911</v>
      </c>
      <c r="S47" s="83">
        <v>74.7</v>
      </c>
      <c r="T47" s="83">
        <v>11.8</v>
      </c>
      <c r="U47" s="95">
        <v>61.022719731080713</v>
      </c>
      <c r="V47" s="83">
        <v>4745.7</v>
      </c>
      <c r="W47" s="99">
        <v>93.739453680432518</v>
      </c>
    </row>
    <row r="48" spans="1:23" ht="12.75" x14ac:dyDescent="0.2">
      <c r="A48" s="78" t="s">
        <v>14</v>
      </c>
      <c r="B48" s="79">
        <v>4</v>
      </c>
      <c r="C48" s="80" t="s">
        <v>11</v>
      </c>
      <c r="D48" s="79">
        <v>2</v>
      </c>
      <c r="E48" s="79">
        <v>78</v>
      </c>
      <c r="F48" s="79">
        <v>98</v>
      </c>
      <c r="G48" s="81">
        <v>0</v>
      </c>
      <c r="H48" s="82">
        <v>0</v>
      </c>
      <c r="I48" s="81">
        <v>0</v>
      </c>
      <c r="J48" s="82">
        <v>0</v>
      </c>
      <c r="K48" s="81">
        <v>0</v>
      </c>
      <c r="L48" s="82">
        <v>0</v>
      </c>
      <c r="M48" s="81">
        <v>0</v>
      </c>
      <c r="N48" s="82">
        <v>0</v>
      </c>
      <c r="O48" s="81">
        <v>0</v>
      </c>
      <c r="P48" s="82">
        <v>0</v>
      </c>
      <c r="Q48" s="81">
        <v>0</v>
      </c>
      <c r="R48" s="92">
        <v>0</v>
      </c>
      <c r="S48" s="83">
        <v>74.25</v>
      </c>
      <c r="T48" s="83">
        <v>13</v>
      </c>
      <c r="U48" s="95">
        <v>61.378086525867559</v>
      </c>
      <c r="V48" s="83">
        <v>5658.5</v>
      </c>
      <c r="W48" s="99">
        <v>103.54720852454328</v>
      </c>
    </row>
    <row r="49" spans="1:23" ht="12.75" x14ac:dyDescent="0.2">
      <c r="A49" s="78" t="s">
        <v>14</v>
      </c>
      <c r="B49" s="79">
        <v>4</v>
      </c>
      <c r="C49" s="80" t="s">
        <v>11</v>
      </c>
      <c r="D49" s="79">
        <v>3</v>
      </c>
      <c r="E49" s="79">
        <v>118</v>
      </c>
      <c r="F49" s="79">
        <v>99</v>
      </c>
      <c r="G49" s="81">
        <v>0</v>
      </c>
      <c r="H49" s="82">
        <v>0</v>
      </c>
      <c r="I49" s="81">
        <v>0</v>
      </c>
      <c r="J49" s="82">
        <v>0</v>
      </c>
      <c r="K49" s="81">
        <v>0</v>
      </c>
      <c r="L49" s="82">
        <v>0</v>
      </c>
      <c r="M49" s="81">
        <v>0</v>
      </c>
      <c r="N49" s="82">
        <v>0</v>
      </c>
      <c r="O49" s="81">
        <v>0</v>
      </c>
      <c r="P49" s="82">
        <v>0</v>
      </c>
      <c r="Q49" s="81">
        <v>0</v>
      </c>
      <c r="R49" s="92">
        <v>0</v>
      </c>
      <c r="S49" s="83">
        <v>72</v>
      </c>
      <c r="T49" s="83">
        <v>11.5</v>
      </c>
      <c r="U49" s="95">
        <v>62.316938297117595</v>
      </c>
      <c r="V49" s="83">
        <v>3348.2</v>
      </c>
      <c r="W49" s="99">
        <v>69.639566530882377</v>
      </c>
    </row>
    <row r="50" spans="1:23" ht="12.75" x14ac:dyDescent="0.2">
      <c r="A50" s="78" t="s">
        <v>14</v>
      </c>
      <c r="B50" s="79">
        <v>4</v>
      </c>
      <c r="C50" s="80" t="s">
        <v>11</v>
      </c>
      <c r="D50" s="79">
        <v>4</v>
      </c>
      <c r="E50" s="79">
        <v>190</v>
      </c>
      <c r="F50" s="79">
        <v>100</v>
      </c>
      <c r="G50" s="81">
        <v>0</v>
      </c>
      <c r="H50" s="82">
        <v>0</v>
      </c>
      <c r="I50" s="81">
        <v>0</v>
      </c>
      <c r="J50" s="82">
        <v>0</v>
      </c>
      <c r="K50" s="81">
        <v>0</v>
      </c>
      <c r="L50" s="82">
        <v>0</v>
      </c>
      <c r="M50" s="81">
        <v>0</v>
      </c>
      <c r="N50" s="82">
        <v>0</v>
      </c>
      <c r="O50" s="81">
        <v>0</v>
      </c>
      <c r="P50" s="82">
        <v>0</v>
      </c>
      <c r="Q50" s="81">
        <v>0</v>
      </c>
      <c r="R50" s="92">
        <v>0</v>
      </c>
      <c r="S50" s="83">
        <v>72.899999999999991</v>
      </c>
      <c r="T50" s="83">
        <v>11.8</v>
      </c>
      <c r="U50" s="95">
        <v>62.955502683315999</v>
      </c>
      <c r="V50" s="83">
        <v>4944</v>
      </c>
      <c r="W50" s="99">
        <v>96.99548897872107</v>
      </c>
    </row>
    <row r="51" spans="1:23" ht="12.75" x14ac:dyDescent="0.2">
      <c r="A51" s="78" t="s">
        <v>15</v>
      </c>
      <c r="B51" s="79">
        <v>5</v>
      </c>
      <c r="C51" s="80" t="s">
        <v>10</v>
      </c>
      <c r="D51" s="79">
        <v>1</v>
      </c>
      <c r="E51" s="79">
        <v>9</v>
      </c>
      <c r="F51" s="79">
        <v>99</v>
      </c>
      <c r="G51" s="81">
        <v>0</v>
      </c>
      <c r="H51" s="82">
        <v>0</v>
      </c>
      <c r="I51" s="81">
        <v>0</v>
      </c>
      <c r="J51" s="82">
        <v>0</v>
      </c>
      <c r="K51" s="81">
        <v>0</v>
      </c>
      <c r="L51" s="82">
        <v>0</v>
      </c>
      <c r="M51" s="81">
        <v>0</v>
      </c>
      <c r="N51" s="82">
        <v>0</v>
      </c>
      <c r="O51" s="81">
        <v>0</v>
      </c>
      <c r="P51" s="82">
        <v>0</v>
      </c>
      <c r="Q51" s="81">
        <v>0</v>
      </c>
      <c r="R51" s="92">
        <v>0</v>
      </c>
      <c r="S51" s="83">
        <v>69.75</v>
      </c>
      <c r="T51" s="83">
        <v>11</v>
      </c>
      <c r="U51" s="95">
        <v>59.552044934089167</v>
      </c>
      <c r="V51" s="83">
        <v>3505.9</v>
      </c>
      <c r="W51" s="99">
        <v>82.346863092867508</v>
      </c>
    </row>
    <row r="52" spans="1:23" ht="12.75" x14ac:dyDescent="0.2">
      <c r="A52" s="78" t="s">
        <v>15</v>
      </c>
      <c r="B52" s="79">
        <v>5</v>
      </c>
      <c r="C52" s="80" t="s">
        <v>10</v>
      </c>
      <c r="D52" s="79">
        <v>2</v>
      </c>
      <c r="E52" s="79">
        <v>61</v>
      </c>
      <c r="F52" s="79">
        <v>100</v>
      </c>
      <c r="G52" s="81">
        <v>0</v>
      </c>
      <c r="H52" s="82">
        <v>0</v>
      </c>
      <c r="I52" s="81">
        <v>0</v>
      </c>
      <c r="J52" s="82">
        <v>0</v>
      </c>
      <c r="K52" s="81">
        <v>0</v>
      </c>
      <c r="L52" s="82">
        <v>0</v>
      </c>
      <c r="M52" s="81">
        <v>0</v>
      </c>
      <c r="N52" s="82">
        <v>0</v>
      </c>
      <c r="O52" s="81">
        <v>0</v>
      </c>
      <c r="P52" s="82">
        <v>0</v>
      </c>
      <c r="Q52" s="81">
        <v>0</v>
      </c>
      <c r="R52" s="92">
        <v>0</v>
      </c>
      <c r="S52" s="83">
        <v>75.149999999999991</v>
      </c>
      <c r="T52" s="83">
        <v>8.6</v>
      </c>
      <c r="U52" s="95">
        <v>61.992389040112528</v>
      </c>
      <c r="V52" s="83">
        <v>3334.3</v>
      </c>
      <c r="W52" s="99">
        <v>88.420948481082632</v>
      </c>
    </row>
    <row r="53" spans="1:23" ht="12.75" x14ac:dyDescent="0.2">
      <c r="A53" s="78" t="s">
        <v>15</v>
      </c>
      <c r="B53" s="79">
        <v>5</v>
      </c>
      <c r="C53" s="80" t="s">
        <v>10</v>
      </c>
      <c r="D53" s="79">
        <v>3</v>
      </c>
      <c r="E53" s="79">
        <v>128</v>
      </c>
      <c r="F53" s="79">
        <v>99</v>
      </c>
      <c r="G53" s="81">
        <v>0</v>
      </c>
      <c r="H53" s="82">
        <v>0</v>
      </c>
      <c r="I53" s="81">
        <v>0</v>
      </c>
      <c r="J53" s="82">
        <v>0</v>
      </c>
      <c r="K53" s="81">
        <v>0</v>
      </c>
      <c r="L53" s="82">
        <v>0</v>
      </c>
      <c r="M53" s="81">
        <v>0</v>
      </c>
      <c r="N53" s="82">
        <v>0</v>
      </c>
      <c r="O53" s="81">
        <v>0</v>
      </c>
      <c r="P53" s="82">
        <v>0</v>
      </c>
      <c r="Q53" s="81">
        <v>0</v>
      </c>
      <c r="R53" s="92">
        <v>0</v>
      </c>
      <c r="S53" s="83">
        <v>73.8</v>
      </c>
      <c r="T53" s="83">
        <v>11.1</v>
      </c>
      <c r="U53" s="95">
        <v>61.692823448507298</v>
      </c>
      <c r="V53" s="83">
        <v>4425.8</v>
      </c>
      <c r="W53" s="99">
        <v>93.98507857489534</v>
      </c>
    </row>
    <row r="54" spans="1:23" ht="12.75" x14ac:dyDescent="0.2">
      <c r="A54" s="78" t="s">
        <v>15</v>
      </c>
      <c r="B54" s="79">
        <v>5</v>
      </c>
      <c r="C54" s="80" t="s">
        <v>10</v>
      </c>
      <c r="D54" s="79">
        <v>4</v>
      </c>
      <c r="E54" s="79">
        <v>177</v>
      </c>
      <c r="F54" s="79">
        <v>99</v>
      </c>
      <c r="G54" s="81">
        <v>0</v>
      </c>
      <c r="H54" s="82">
        <v>0</v>
      </c>
      <c r="I54" s="81">
        <v>0</v>
      </c>
      <c r="J54" s="82">
        <v>0</v>
      </c>
      <c r="K54" s="81">
        <v>0</v>
      </c>
      <c r="L54" s="82">
        <v>0</v>
      </c>
      <c r="M54" s="81">
        <v>0</v>
      </c>
      <c r="N54" s="82">
        <v>0</v>
      </c>
      <c r="O54" s="81">
        <v>0</v>
      </c>
      <c r="P54" s="82">
        <v>0</v>
      </c>
      <c r="Q54" s="81">
        <v>0</v>
      </c>
      <c r="R54" s="92">
        <v>0</v>
      </c>
      <c r="S54" s="83">
        <v>72</v>
      </c>
      <c r="T54" s="83">
        <v>9.4</v>
      </c>
      <c r="U54" s="95">
        <v>61.494029540223522</v>
      </c>
      <c r="V54" s="83">
        <v>2643.6</v>
      </c>
      <c r="W54" s="99">
        <v>68.168470960787218</v>
      </c>
    </row>
    <row r="55" spans="1:23" ht="12.75" x14ac:dyDescent="0.2">
      <c r="A55" s="78" t="s">
        <v>15</v>
      </c>
      <c r="B55" s="79">
        <v>5</v>
      </c>
      <c r="C55" s="80" t="s">
        <v>11</v>
      </c>
      <c r="D55" s="79">
        <v>1</v>
      </c>
      <c r="E55" s="79">
        <v>10</v>
      </c>
      <c r="F55" s="79">
        <v>99</v>
      </c>
      <c r="G55" s="81">
        <v>0</v>
      </c>
      <c r="H55" s="82">
        <v>0</v>
      </c>
      <c r="I55" s="81">
        <v>0</v>
      </c>
      <c r="J55" s="82">
        <v>0</v>
      </c>
      <c r="K55" s="81">
        <v>0</v>
      </c>
      <c r="L55" s="82">
        <v>0</v>
      </c>
      <c r="M55" s="81">
        <v>0</v>
      </c>
      <c r="N55" s="82">
        <v>0</v>
      </c>
      <c r="O55" s="81">
        <v>0</v>
      </c>
      <c r="P55" s="82">
        <v>0</v>
      </c>
      <c r="Q55" s="81">
        <v>0</v>
      </c>
      <c r="R55" s="92">
        <v>0</v>
      </c>
      <c r="S55" s="83">
        <v>74.25</v>
      </c>
      <c r="T55" s="83">
        <v>9.9</v>
      </c>
      <c r="U55" s="95">
        <v>60.149606425992864</v>
      </c>
      <c r="V55" s="83">
        <v>3686.7</v>
      </c>
      <c r="W55" s="99">
        <v>89.485870688906502</v>
      </c>
    </row>
    <row r="56" spans="1:23" ht="12.75" x14ac:dyDescent="0.2">
      <c r="A56" s="78" t="s">
        <v>15</v>
      </c>
      <c r="B56" s="79">
        <v>5</v>
      </c>
      <c r="C56" s="80" t="s">
        <v>11</v>
      </c>
      <c r="D56" s="79">
        <v>2</v>
      </c>
      <c r="E56" s="79">
        <v>62</v>
      </c>
      <c r="F56" s="79">
        <v>99</v>
      </c>
      <c r="G56" s="81">
        <v>0</v>
      </c>
      <c r="H56" s="82">
        <v>0</v>
      </c>
      <c r="I56" s="81">
        <v>0</v>
      </c>
      <c r="J56" s="82">
        <v>0</v>
      </c>
      <c r="K56" s="81">
        <v>0</v>
      </c>
      <c r="L56" s="82">
        <v>0</v>
      </c>
      <c r="M56" s="81">
        <v>0</v>
      </c>
      <c r="N56" s="82">
        <v>0</v>
      </c>
      <c r="O56" s="81">
        <v>0</v>
      </c>
      <c r="P56" s="82">
        <v>0</v>
      </c>
      <c r="Q56" s="81">
        <v>0</v>
      </c>
      <c r="R56" s="92">
        <v>0</v>
      </c>
      <c r="S56" s="83">
        <v>72.899999999999991</v>
      </c>
      <c r="T56" s="83">
        <v>11.7</v>
      </c>
      <c r="U56" s="95">
        <v>59.121425550728141</v>
      </c>
      <c r="V56" s="83">
        <v>2745.7</v>
      </c>
      <c r="W56" s="99">
        <v>58.435384774183291</v>
      </c>
    </row>
    <row r="57" spans="1:23" ht="12.75" x14ac:dyDescent="0.2">
      <c r="A57" s="78" t="s">
        <v>15</v>
      </c>
      <c r="B57" s="79">
        <v>5</v>
      </c>
      <c r="C57" s="80" t="s">
        <v>11</v>
      </c>
      <c r="D57" s="79">
        <v>3</v>
      </c>
      <c r="E57" s="79">
        <v>127</v>
      </c>
      <c r="F57" s="79">
        <v>99</v>
      </c>
      <c r="G57" s="81">
        <v>0</v>
      </c>
      <c r="H57" s="82">
        <v>0</v>
      </c>
      <c r="I57" s="81">
        <v>0</v>
      </c>
      <c r="J57" s="82">
        <v>0</v>
      </c>
      <c r="K57" s="81">
        <v>2</v>
      </c>
      <c r="L57" s="82">
        <v>1</v>
      </c>
      <c r="M57" s="81">
        <v>2</v>
      </c>
      <c r="N57" s="82">
        <v>1</v>
      </c>
      <c r="O57" s="81">
        <v>2</v>
      </c>
      <c r="P57" s="82">
        <v>1</v>
      </c>
      <c r="Q57" s="81">
        <v>32</v>
      </c>
      <c r="R57" s="92">
        <v>6.0491493383742911</v>
      </c>
      <c r="S57" s="83">
        <v>72.899999999999991</v>
      </c>
      <c r="T57" s="83">
        <v>10.199999999999999</v>
      </c>
      <c r="U57" s="95">
        <v>62.347881351413974</v>
      </c>
      <c r="V57" s="83">
        <v>4946.6000000000004</v>
      </c>
      <c r="W57" s="99">
        <v>114.50870535720641</v>
      </c>
    </row>
    <row r="58" spans="1:23" ht="12.75" x14ac:dyDescent="0.2">
      <c r="A58" s="78" t="s">
        <v>15</v>
      </c>
      <c r="B58" s="79">
        <v>5</v>
      </c>
      <c r="C58" s="80" t="s">
        <v>11</v>
      </c>
      <c r="D58" s="79">
        <v>4</v>
      </c>
      <c r="E58" s="79">
        <v>178</v>
      </c>
      <c r="F58" s="79">
        <v>99</v>
      </c>
      <c r="G58" s="81">
        <v>0</v>
      </c>
      <c r="H58" s="82">
        <v>0</v>
      </c>
      <c r="I58" s="81">
        <v>0</v>
      </c>
      <c r="J58" s="82">
        <v>0</v>
      </c>
      <c r="K58" s="81">
        <v>0</v>
      </c>
      <c r="L58" s="82">
        <v>0</v>
      </c>
      <c r="M58" s="81">
        <v>0</v>
      </c>
      <c r="N58" s="82">
        <v>0</v>
      </c>
      <c r="O58" s="81">
        <v>0</v>
      </c>
      <c r="P58" s="82">
        <v>0</v>
      </c>
      <c r="Q58" s="81">
        <v>0</v>
      </c>
      <c r="R58" s="92">
        <v>0</v>
      </c>
      <c r="S58" s="83">
        <v>73.350000000000009</v>
      </c>
      <c r="T58" s="83">
        <v>11.2</v>
      </c>
      <c r="U58" s="95">
        <v>60.997043226278251</v>
      </c>
      <c r="V58" s="83">
        <v>3052.8</v>
      </c>
      <c r="W58" s="99">
        <v>65.381147772015069</v>
      </c>
    </row>
    <row r="59" spans="1:23" ht="12.75" x14ac:dyDescent="0.2">
      <c r="A59" s="78" t="s">
        <v>16</v>
      </c>
      <c r="B59" s="79">
        <v>6</v>
      </c>
      <c r="C59" s="80" t="s">
        <v>10</v>
      </c>
      <c r="D59" s="79">
        <v>1</v>
      </c>
      <c r="E59" s="79">
        <v>12</v>
      </c>
      <c r="F59" s="79">
        <v>100</v>
      </c>
      <c r="G59" s="81">
        <v>0</v>
      </c>
      <c r="H59" s="82">
        <v>0</v>
      </c>
      <c r="I59" s="81">
        <v>0</v>
      </c>
      <c r="J59" s="82">
        <v>0</v>
      </c>
      <c r="K59" s="81">
        <v>0</v>
      </c>
      <c r="L59" s="82">
        <v>0</v>
      </c>
      <c r="M59" s="81">
        <v>0</v>
      </c>
      <c r="N59" s="82">
        <v>0</v>
      </c>
      <c r="O59" s="81">
        <v>5</v>
      </c>
      <c r="P59" s="82">
        <v>1</v>
      </c>
      <c r="Q59" s="81">
        <v>6</v>
      </c>
      <c r="R59" s="92">
        <v>1.1342155009451798</v>
      </c>
      <c r="S59" s="83">
        <v>74.25</v>
      </c>
      <c r="T59" s="83">
        <v>10</v>
      </c>
      <c r="U59" s="95">
        <v>58.450289335040317</v>
      </c>
      <c r="V59" s="83">
        <v>3293.1</v>
      </c>
      <c r="W59" s="99">
        <v>80.619129033211337</v>
      </c>
    </row>
    <row r="60" spans="1:23" ht="12.75" x14ac:dyDescent="0.2">
      <c r="A60" s="78" t="s">
        <v>16</v>
      </c>
      <c r="B60" s="79">
        <v>6</v>
      </c>
      <c r="C60" s="80" t="s">
        <v>10</v>
      </c>
      <c r="D60" s="79">
        <v>2</v>
      </c>
      <c r="E60" s="79">
        <v>88</v>
      </c>
      <c r="F60" s="79">
        <v>99</v>
      </c>
      <c r="G60" s="81">
        <v>0</v>
      </c>
      <c r="H60" s="82">
        <v>0</v>
      </c>
      <c r="I60" s="81">
        <v>0</v>
      </c>
      <c r="J60" s="82">
        <v>0</v>
      </c>
      <c r="K60" s="81">
        <v>0</v>
      </c>
      <c r="L60" s="82">
        <v>0</v>
      </c>
      <c r="M60" s="81">
        <v>0</v>
      </c>
      <c r="N60" s="82">
        <v>0</v>
      </c>
      <c r="O60" s="81">
        <v>0</v>
      </c>
      <c r="P60" s="82">
        <v>0</v>
      </c>
      <c r="Q60" s="81">
        <v>0</v>
      </c>
      <c r="R60" s="92">
        <v>0</v>
      </c>
      <c r="S60" s="83">
        <v>70.649999999999991</v>
      </c>
      <c r="T60" s="83">
        <v>9.6</v>
      </c>
      <c r="U60" s="95">
        <v>61.000835765087203</v>
      </c>
      <c r="V60" s="83">
        <v>3850.5</v>
      </c>
      <c r="W60" s="99">
        <v>99.880119885295954</v>
      </c>
    </row>
    <row r="61" spans="1:23" ht="12.75" x14ac:dyDescent="0.2">
      <c r="A61" s="78" t="s">
        <v>16</v>
      </c>
      <c r="B61" s="79">
        <v>6</v>
      </c>
      <c r="C61" s="80" t="s">
        <v>10</v>
      </c>
      <c r="D61" s="79">
        <v>3</v>
      </c>
      <c r="E61" s="79">
        <v>100</v>
      </c>
      <c r="F61" s="79">
        <v>100</v>
      </c>
      <c r="G61" s="81">
        <v>0</v>
      </c>
      <c r="H61" s="82">
        <v>0</v>
      </c>
      <c r="I61" s="81">
        <v>0</v>
      </c>
      <c r="J61" s="82">
        <v>0</v>
      </c>
      <c r="K61" s="81">
        <v>0</v>
      </c>
      <c r="L61" s="82">
        <v>0</v>
      </c>
      <c r="M61" s="81">
        <v>0</v>
      </c>
      <c r="N61" s="82">
        <v>0</v>
      </c>
      <c r="O61" s="81">
        <v>0</v>
      </c>
      <c r="P61" s="82">
        <v>0</v>
      </c>
      <c r="Q61" s="81">
        <v>0</v>
      </c>
      <c r="R61" s="92">
        <v>0</v>
      </c>
      <c r="S61" s="83">
        <v>73.8</v>
      </c>
      <c r="T61" s="83">
        <v>10.6</v>
      </c>
      <c r="U61" s="95">
        <v>60.994975878158328</v>
      </c>
      <c r="V61" s="83">
        <v>4325.8</v>
      </c>
      <c r="W61" s="99">
        <v>96.322212935829825</v>
      </c>
    </row>
    <row r="62" spans="1:23" ht="12.75" x14ac:dyDescent="0.2">
      <c r="A62" s="78" t="s">
        <v>16</v>
      </c>
      <c r="B62" s="79">
        <v>6</v>
      </c>
      <c r="C62" s="80" t="s">
        <v>10</v>
      </c>
      <c r="D62" s="79">
        <v>4</v>
      </c>
      <c r="E62" s="79">
        <v>148</v>
      </c>
      <c r="F62" s="79">
        <v>100</v>
      </c>
      <c r="G62" s="81">
        <v>0</v>
      </c>
      <c r="H62" s="82">
        <v>0</v>
      </c>
      <c r="I62" s="81">
        <v>0</v>
      </c>
      <c r="J62" s="82">
        <v>0</v>
      </c>
      <c r="K62" s="81">
        <v>2</v>
      </c>
      <c r="L62" s="82">
        <v>1</v>
      </c>
      <c r="M62" s="81">
        <v>2</v>
      </c>
      <c r="N62" s="82">
        <v>1</v>
      </c>
      <c r="O62" s="81">
        <v>2</v>
      </c>
      <c r="P62" s="82">
        <v>1</v>
      </c>
      <c r="Q62" s="81">
        <v>32</v>
      </c>
      <c r="R62" s="92">
        <v>6.0491493383742911</v>
      </c>
      <c r="S62" s="83">
        <v>72.899999999999991</v>
      </c>
      <c r="T62" s="83">
        <v>9.9</v>
      </c>
      <c r="U62" s="95">
        <v>61.619803260799998</v>
      </c>
      <c r="V62" s="83">
        <v>4497.8999999999996</v>
      </c>
      <c r="W62" s="99">
        <v>107.45906853575092</v>
      </c>
    </row>
    <row r="63" spans="1:23" ht="12.75" x14ac:dyDescent="0.2">
      <c r="A63" s="78" t="s">
        <v>16</v>
      </c>
      <c r="B63" s="79">
        <v>6</v>
      </c>
      <c r="C63" s="80" t="s">
        <v>11</v>
      </c>
      <c r="D63" s="79">
        <v>1</v>
      </c>
      <c r="E63" s="79">
        <v>11</v>
      </c>
      <c r="F63" s="79">
        <v>100</v>
      </c>
      <c r="G63" s="81">
        <v>0</v>
      </c>
      <c r="H63" s="82">
        <v>0</v>
      </c>
      <c r="I63" s="81">
        <v>0</v>
      </c>
      <c r="J63" s="82">
        <v>0</v>
      </c>
      <c r="K63" s="81">
        <v>0</v>
      </c>
      <c r="L63" s="82">
        <v>0</v>
      </c>
      <c r="M63" s="81">
        <v>0</v>
      </c>
      <c r="N63" s="82">
        <v>0</v>
      </c>
      <c r="O63" s="81">
        <v>0</v>
      </c>
      <c r="P63" s="82">
        <v>0</v>
      </c>
      <c r="Q63" s="81">
        <v>0</v>
      </c>
      <c r="R63" s="92">
        <v>0</v>
      </c>
      <c r="S63" s="83">
        <v>72.45</v>
      </c>
      <c r="T63" s="83">
        <v>10</v>
      </c>
      <c r="U63" s="95">
        <v>58.293433228017776</v>
      </c>
      <c r="V63" s="83">
        <v>3190.2</v>
      </c>
      <c r="W63" s="99">
        <v>80.255756553048087</v>
      </c>
    </row>
    <row r="64" spans="1:23" ht="12.75" x14ac:dyDescent="0.2">
      <c r="A64" s="78" t="s">
        <v>16</v>
      </c>
      <c r="B64" s="79">
        <v>6</v>
      </c>
      <c r="C64" s="80" t="s">
        <v>11</v>
      </c>
      <c r="D64" s="79">
        <v>2</v>
      </c>
      <c r="E64" s="79">
        <v>87</v>
      </c>
      <c r="F64" s="79">
        <v>99</v>
      </c>
      <c r="G64" s="81">
        <v>0</v>
      </c>
      <c r="H64" s="82">
        <v>0</v>
      </c>
      <c r="I64" s="81">
        <v>0</v>
      </c>
      <c r="J64" s="82">
        <v>0</v>
      </c>
      <c r="K64" s="81">
        <v>0</v>
      </c>
      <c r="L64" s="82">
        <v>0</v>
      </c>
      <c r="M64" s="81">
        <v>0</v>
      </c>
      <c r="N64" s="82">
        <v>0</v>
      </c>
      <c r="O64" s="81">
        <v>0</v>
      </c>
      <c r="P64" s="82">
        <v>0</v>
      </c>
      <c r="Q64" s="81">
        <v>0</v>
      </c>
      <c r="R64" s="92">
        <v>0</v>
      </c>
      <c r="S64" s="83">
        <v>72.899999999999991</v>
      </c>
      <c r="T64" s="83">
        <v>10.7</v>
      </c>
      <c r="U64" s="95">
        <v>60.41030981186919</v>
      </c>
      <c r="V64" s="83">
        <v>3584</v>
      </c>
      <c r="W64" s="99">
        <v>81.625667113027646</v>
      </c>
    </row>
    <row r="65" spans="1:23" ht="12.75" x14ac:dyDescent="0.2">
      <c r="A65" s="78" t="s">
        <v>16</v>
      </c>
      <c r="B65" s="79">
        <v>6</v>
      </c>
      <c r="C65" s="80" t="s">
        <v>11</v>
      </c>
      <c r="D65" s="79">
        <v>3</v>
      </c>
      <c r="E65" s="79">
        <v>99</v>
      </c>
      <c r="F65" s="79">
        <v>100</v>
      </c>
      <c r="G65" s="81">
        <v>0</v>
      </c>
      <c r="H65" s="82">
        <v>0</v>
      </c>
      <c r="I65" s="81">
        <v>0</v>
      </c>
      <c r="J65" s="82">
        <v>0</v>
      </c>
      <c r="K65" s="81">
        <v>0</v>
      </c>
      <c r="L65" s="82">
        <v>0</v>
      </c>
      <c r="M65" s="81">
        <v>0</v>
      </c>
      <c r="N65" s="82">
        <v>0</v>
      </c>
      <c r="O65" s="81">
        <v>0</v>
      </c>
      <c r="P65" s="82">
        <v>0</v>
      </c>
      <c r="Q65" s="81">
        <v>0</v>
      </c>
      <c r="R65" s="92">
        <v>0</v>
      </c>
      <c r="S65" s="83">
        <v>74.7</v>
      </c>
      <c r="T65" s="83">
        <v>9.6999999999999993</v>
      </c>
      <c r="U65" s="95">
        <v>61.469887893690391</v>
      </c>
      <c r="V65" s="83">
        <v>4307.5</v>
      </c>
      <c r="W65" s="99">
        <v>102.75118408127749</v>
      </c>
    </row>
    <row r="66" spans="1:23" ht="12.75" x14ac:dyDescent="0.2">
      <c r="A66" s="78" t="s">
        <v>16</v>
      </c>
      <c r="B66" s="79">
        <v>6</v>
      </c>
      <c r="C66" s="80" t="s">
        <v>11</v>
      </c>
      <c r="D66" s="79">
        <v>4</v>
      </c>
      <c r="E66" s="79">
        <v>147</v>
      </c>
      <c r="F66" s="79">
        <v>99</v>
      </c>
      <c r="G66" s="81">
        <v>0</v>
      </c>
      <c r="H66" s="82">
        <v>0</v>
      </c>
      <c r="I66" s="81">
        <v>0</v>
      </c>
      <c r="J66" s="82">
        <v>0</v>
      </c>
      <c r="K66" s="81">
        <v>0</v>
      </c>
      <c r="L66" s="82">
        <v>0</v>
      </c>
      <c r="M66" s="81">
        <v>0</v>
      </c>
      <c r="N66" s="82">
        <v>0</v>
      </c>
      <c r="O66" s="81">
        <v>0</v>
      </c>
      <c r="P66" s="82">
        <v>0</v>
      </c>
      <c r="Q66" s="81">
        <v>0</v>
      </c>
      <c r="R66" s="92">
        <v>0</v>
      </c>
      <c r="S66" s="83">
        <v>68.850000000000009</v>
      </c>
      <c r="T66" s="83">
        <v>10.4</v>
      </c>
      <c r="U66" s="95">
        <v>60.19319446077396</v>
      </c>
      <c r="V66" s="83">
        <v>4031.6</v>
      </c>
      <c r="W66" s="99">
        <v>100.38616706561909</v>
      </c>
    </row>
    <row r="67" spans="1:23" ht="12.75" x14ac:dyDescent="0.2">
      <c r="A67" s="78" t="s">
        <v>17</v>
      </c>
      <c r="B67" s="79">
        <v>7</v>
      </c>
      <c r="C67" s="80" t="s">
        <v>10</v>
      </c>
      <c r="D67" s="79">
        <v>1</v>
      </c>
      <c r="E67" s="79">
        <v>13</v>
      </c>
      <c r="F67" s="79">
        <v>99</v>
      </c>
      <c r="G67" s="81">
        <v>0</v>
      </c>
      <c r="H67" s="82">
        <v>0</v>
      </c>
      <c r="I67" s="81">
        <v>0</v>
      </c>
      <c r="J67" s="82">
        <v>0</v>
      </c>
      <c r="K67" s="81">
        <v>0</v>
      </c>
      <c r="L67" s="82">
        <v>0</v>
      </c>
      <c r="M67" s="81">
        <v>5</v>
      </c>
      <c r="N67" s="82">
        <v>1</v>
      </c>
      <c r="O67" s="81">
        <v>5</v>
      </c>
      <c r="P67" s="82">
        <v>5</v>
      </c>
      <c r="Q67" s="81">
        <v>43</v>
      </c>
      <c r="R67" s="92">
        <v>8.128544423440454</v>
      </c>
      <c r="S67" s="83">
        <v>74.25</v>
      </c>
      <c r="T67" s="83">
        <v>10.9</v>
      </c>
      <c r="U67" s="95">
        <v>61.872784735481041</v>
      </c>
      <c r="V67" s="83">
        <v>3549</v>
      </c>
      <c r="W67" s="99">
        <v>76.061431060383455</v>
      </c>
    </row>
    <row r="68" spans="1:23" ht="12.75" x14ac:dyDescent="0.2">
      <c r="A68" s="78" t="s">
        <v>17</v>
      </c>
      <c r="B68" s="79">
        <v>7</v>
      </c>
      <c r="C68" s="80" t="s">
        <v>10</v>
      </c>
      <c r="D68" s="79">
        <v>2</v>
      </c>
      <c r="E68" s="79">
        <v>84</v>
      </c>
      <c r="F68" s="79">
        <v>100</v>
      </c>
      <c r="G68" s="81">
        <v>0</v>
      </c>
      <c r="H68" s="82">
        <v>0</v>
      </c>
      <c r="I68" s="81">
        <v>0</v>
      </c>
      <c r="J68" s="82">
        <v>0</v>
      </c>
      <c r="K68" s="81">
        <v>2</v>
      </c>
      <c r="L68" s="82">
        <v>1</v>
      </c>
      <c r="M68" s="81">
        <v>2</v>
      </c>
      <c r="N68" s="82">
        <v>1</v>
      </c>
      <c r="O68" s="81">
        <v>2</v>
      </c>
      <c r="P68" s="82">
        <v>1</v>
      </c>
      <c r="Q68" s="81">
        <v>32</v>
      </c>
      <c r="R68" s="92">
        <v>6.0491493383742911</v>
      </c>
      <c r="S68" s="83">
        <v>73.8</v>
      </c>
      <c r="T68" s="83">
        <v>10.6</v>
      </c>
      <c r="U68" s="95">
        <v>62.483349679507761</v>
      </c>
      <c r="V68" s="83">
        <v>3033.5</v>
      </c>
      <c r="W68" s="99">
        <v>65.937697053677681</v>
      </c>
    </row>
    <row r="69" spans="1:23" ht="12.75" x14ac:dyDescent="0.2">
      <c r="A69" s="78" t="s">
        <v>17</v>
      </c>
      <c r="B69" s="79">
        <v>7</v>
      </c>
      <c r="C69" s="80" t="s">
        <v>10</v>
      </c>
      <c r="D69" s="79">
        <v>3</v>
      </c>
      <c r="E69" s="79">
        <v>108</v>
      </c>
      <c r="F69" s="79">
        <v>99</v>
      </c>
      <c r="G69" s="81">
        <v>0</v>
      </c>
      <c r="H69" s="82">
        <v>0</v>
      </c>
      <c r="I69" s="81">
        <v>0</v>
      </c>
      <c r="J69" s="82">
        <v>0</v>
      </c>
      <c r="K69" s="81">
        <v>0</v>
      </c>
      <c r="L69" s="82">
        <v>0</v>
      </c>
      <c r="M69" s="81">
        <v>0</v>
      </c>
      <c r="N69" s="82">
        <v>0</v>
      </c>
      <c r="O69" s="81">
        <v>0</v>
      </c>
      <c r="P69" s="82">
        <v>0</v>
      </c>
      <c r="Q69" s="81">
        <v>0</v>
      </c>
      <c r="R69" s="92">
        <v>0</v>
      </c>
      <c r="S69" s="83">
        <v>73.8</v>
      </c>
      <c r="T69" s="83">
        <v>10.8</v>
      </c>
      <c r="U69" s="95">
        <v>62.528720813065412</v>
      </c>
      <c r="V69" s="83">
        <v>2826.8</v>
      </c>
      <c r="W69" s="99">
        <v>60.871854484627583</v>
      </c>
    </row>
    <row r="70" spans="1:23" ht="12.75" x14ac:dyDescent="0.2">
      <c r="A70" s="78" t="s">
        <v>17</v>
      </c>
      <c r="B70" s="79">
        <v>7</v>
      </c>
      <c r="C70" s="80" t="s">
        <v>10</v>
      </c>
      <c r="D70" s="79">
        <v>4</v>
      </c>
      <c r="E70" s="79">
        <v>149</v>
      </c>
      <c r="F70" s="79">
        <v>99</v>
      </c>
      <c r="G70" s="81">
        <v>0</v>
      </c>
      <c r="H70" s="82">
        <v>0</v>
      </c>
      <c r="I70" s="81">
        <v>0</v>
      </c>
      <c r="J70" s="82">
        <v>0</v>
      </c>
      <c r="K70" s="81">
        <v>0</v>
      </c>
      <c r="L70" s="82">
        <v>0</v>
      </c>
      <c r="M70" s="81">
        <v>0</v>
      </c>
      <c r="N70" s="82">
        <v>0</v>
      </c>
      <c r="O70" s="81">
        <v>0</v>
      </c>
      <c r="P70" s="82">
        <v>0</v>
      </c>
      <c r="Q70" s="81">
        <v>0</v>
      </c>
      <c r="R70" s="92">
        <v>0</v>
      </c>
      <c r="S70" s="83">
        <v>72.899999999999991</v>
      </c>
      <c r="T70" s="83">
        <v>11.3</v>
      </c>
      <c r="U70" s="95">
        <v>62.653261855646591</v>
      </c>
      <c r="V70" s="83">
        <v>3907.4</v>
      </c>
      <c r="W70" s="99">
        <v>81.249243482227627</v>
      </c>
    </row>
    <row r="71" spans="1:23" ht="12.75" x14ac:dyDescent="0.2">
      <c r="A71" s="78" t="s">
        <v>17</v>
      </c>
      <c r="B71" s="79">
        <v>7</v>
      </c>
      <c r="C71" s="80" t="s">
        <v>11</v>
      </c>
      <c r="D71" s="79">
        <v>1</v>
      </c>
      <c r="E71" s="79">
        <v>14</v>
      </c>
      <c r="F71" s="79">
        <v>100</v>
      </c>
      <c r="G71" s="81">
        <v>0</v>
      </c>
      <c r="H71" s="82">
        <v>0</v>
      </c>
      <c r="I71" s="81">
        <v>0</v>
      </c>
      <c r="J71" s="82">
        <v>0</v>
      </c>
      <c r="K71" s="81">
        <v>0</v>
      </c>
      <c r="L71" s="82">
        <v>0</v>
      </c>
      <c r="M71" s="81">
        <v>0</v>
      </c>
      <c r="N71" s="82">
        <v>0</v>
      </c>
      <c r="O71" s="81">
        <v>0</v>
      </c>
      <c r="P71" s="82">
        <v>0</v>
      </c>
      <c r="Q71" s="81">
        <v>0</v>
      </c>
      <c r="R71" s="92">
        <v>0</v>
      </c>
      <c r="S71" s="83">
        <v>73.8</v>
      </c>
      <c r="T71" s="83">
        <v>11.3</v>
      </c>
      <c r="U71" s="95">
        <v>61.175258599110329</v>
      </c>
      <c r="V71" s="83">
        <v>2826.6</v>
      </c>
      <c r="W71" s="99">
        <v>58.866747620601508</v>
      </c>
    </row>
    <row r="72" spans="1:23" ht="12.75" x14ac:dyDescent="0.2">
      <c r="A72" s="78" t="s">
        <v>17</v>
      </c>
      <c r="B72" s="79">
        <v>7</v>
      </c>
      <c r="C72" s="80" t="s">
        <v>11</v>
      </c>
      <c r="D72" s="79">
        <v>2</v>
      </c>
      <c r="E72" s="79">
        <v>83</v>
      </c>
      <c r="F72" s="79">
        <v>99</v>
      </c>
      <c r="G72" s="81">
        <v>0</v>
      </c>
      <c r="H72" s="82">
        <v>0</v>
      </c>
      <c r="I72" s="81">
        <v>0</v>
      </c>
      <c r="J72" s="82">
        <v>0</v>
      </c>
      <c r="K72" s="81">
        <v>0</v>
      </c>
      <c r="L72" s="82">
        <v>0</v>
      </c>
      <c r="M72" s="81">
        <v>0</v>
      </c>
      <c r="N72" s="82">
        <v>0</v>
      </c>
      <c r="O72" s="81">
        <v>0</v>
      </c>
      <c r="P72" s="82">
        <v>0</v>
      </c>
      <c r="Q72" s="81">
        <v>0</v>
      </c>
      <c r="R72" s="92">
        <v>0</v>
      </c>
      <c r="S72" s="83">
        <v>74.7</v>
      </c>
      <c r="T72" s="83">
        <v>12.9</v>
      </c>
      <c r="U72" s="95">
        <v>60.609648555890246</v>
      </c>
      <c r="V72" s="83">
        <v>2915.5</v>
      </c>
      <c r="W72" s="99">
        <v>53.572520487246678</v>
      </c>
    </row>
    <row r="73" spans="1:23" ht="12.75" x14ac:dyDescent="0.2">
      <c r="A73" s="78" t="s">
        <v>17</v>
      </c>
      <c r="B73" s="79">
        <v>7</v>
      </c>
      <c r="C73" s="80" t="s">
        <v>11</v>
      </c>
      <c r="D73" s="79">
        <v>3</v>
      </c>
      <c r="E73" s="79">
        <v>107</v>
      </c>
      <c r="F73" s="79">
        <v>99</v>
      </c>
      <c r="G73" s="81">
        <v>0</v>
      </c>
      <c r="H73" s="82">
        <v>0</v>
      </c>
      <c r="I73" s="81">
        <v>0</v>
      </c>
      <c r="J73" s="82">
        <v>0</v>
      </c>
      <c r="K73" s="81">
        <v>0</v>
      </c>
      <c r="L73" s="82">
        <v>0</v>
      </c>
      <c r="M73" s="81">
        <v>0</v>
      </c>
      <c r="N73" s="82">
        <v>0</v>
      </c>
      <c r="O73" s="81">
        <v>0</v>
      </c>
      <c r="P73" s="82">
        <v>0</v>
      </c>
      <c r="Q73" s="81">
        <v>0</v>
      </c>
      <c r="R73" s="92">
        <v>0</v>
      </c>
      <c r="S73" s="83">
        <v>72.45</v>
      </c>
      <c r="T73" s="83">
        <v>9.6999999999999993</v>
      </c>
      <c r="U73" s="95">
        <v>63.229030799908152</v>
      </c>
      <c r="V73" s="83">
        <v>2816.8</v>
      </c>
      <c r="W73" s="99">
        <v>68.031567082221159</v>
      </c>
    </row>
    <row r="74" spans="1:23" ht="12.75" x14ac:dyDescent="0.2">
      <c r="A74" s="78" t="s">
        <v>17</v>
      </c>
      <c r="B74" s="79">
        <v>7</v>
      </c>
      <c r="C74" s="80" t="s">
        <v>11</v>
      </c>
      <c r="D74" s="79">
        <v>4</v>
      </c>
      <c r="E74" s="79">
        <v>150</v>
      </c>
      <c r="F74" s="79">
        <v>99</v>
      </c>
      <c r="G74" s="81">
        <v>0</v>
      </c>
      <c r="H74" s="82">
        <v>0</v>
      </c>
      <c r="I74" s="81">
        <v>0</v>
      </c>
      <c r="J74" s="82">
        <v>0</v>
      </c>
      <c r="K74" s="81">
        <v>0</v>
      </c>
      <c r="L74" s="82">
        <v>0</v>
      </c>
      <c r="M74" s="81">
        <v>0</v>
      </c>
      <c r="N74" s="82">
        <v>0</v>
      </c>
      <c r="O74" s="81">
        <v>0</v>
      </c>
      <c r="P74" s="82">
        <v>0</v>
      </c>
      <c r="Q74" s="81">
        <v>0</v>
      </c>
      <c r="R74" s="92">
        <v>0</v>
      </c>
      <c r="S74" s="83">
        <v>72.899999999999991</v>
      </c>
      <c r="T74" s="83">
        <v>12</v>
      </c>
      <c r="U74" s="95">
        <v>62.605018245787512</v>
      </c>
      <c r="V74" s="83">
        <v>4231.1000000000004</v>
      </c>
      <c r="W74" s="99">
        <v>82.911826154006732</v>
      </c>
    </row>
    <row r="75" spans="1:23" ht="12.75" x14ac:dyDescent="0.2">
      <c r="A75" s="78" t="s">
        <v>18</v>
      </c>
      <c r="B75" s="79">
        <v>8</v>
      </c>
      <c r="C75" s="80" t="s">
        <v>10</v>
      </c>
      <c r="D75" s="79">
        <v>1</v>
      </c>
      <c r="E75" s="79">
        <v>16</v>
      </c>
      <c r="F75" s="79">
        <v>99</v>
      </c>
      <c r="G75" s="81">
        <v>0</v>
      </c>
      <c r="H75" s="82">
        <v>0</v>
      </c>
      <c r="I75" s="81">
        <v>0</v>
      </c>
      <c r="J75" s="82">
        <v>0</v>
      </c>
      <c r="K75" s="81">
        <v>0</v>
      </c>
      <c r="L75" s="82">
        <v>0</v>
      </c>
      <c r="M75" s="81">
        <v>0</v>
      </c>
      <c r="N75" s="82">
        <v>0</v>
      </c>
      <c r="O75" s="81">
        <v>0</v>
      </c>
      <c r="P75" s="82">
        <v>0</v>
      </c>
      <c r="Q75" s="81">
        <v>0</v>
      </c>
      <c r="R75" s="92">
        <v>0</v>
      </c>
      <c r="S75" s="83">
        <v>70.2</v>
      </c>
      <c r="T75" s="83">
        <v>11.4</v>
      </c>
      <c r="U75" s="95">
        <v>60.537391755509461</v>
      </c>
      <c r="V75" s="83">
        <v>3124.8</v>
      </c>
      <c r="W75" s="99">
        <v>69.220968068385801</v>
      </c>
    </row>
    <row r="76" spans="1:23" ht="12.75" x14ac:dyDescent="0.2">
      <c r="A76" s="78" t="s">
        <v>18</v>
      </c>
      <c r="B76" s="79">
        <v>8</v>
      </c>
      <c r="C76" s="80" t="s">
        <v>10</v>
      </c>
      <c r="D76" s="79">
        <v>2</v>
      </c>
      <c r="E76" s="79">
        <v>73</v>
      </c>
      <c r="F76" s="79">
        <v>99</v>
      </c>
      <c r="G76" s="81">
        <v>0</v>
      </c>
      <c r="H76" s="82">
        <v>0</v>
      </c>
      <c r="I76" s="81">
        <v>0</v>
      </c>
      <c r="J76" s="82">
        <v>0</v>
      </c>
      <c r="K76" s="81">
        <v>0</v>
      </c>
      <c r="L76" s="82">
        <v>0</v>
      </c>
      <c r="M76" s="81">
        <v>0</v>
      </c>
      <c r="N76" s="82">
        <v>0</v>
      </c>
      <c r="O76" s="81">
        <v>0</v>
      </c>
      <c r="P76" s="82">
        <v>0</v>
      </c>
      <c r="Q76" s="81">
        <v>0</v>
      </c>
      <c r="R76" s="92">
        <v>0</v>
      </c>
      <c r="S76" s="83">
        <v>73.8</v>
      </c>
      <c r="T76" s="83">
        <v>13.3</v>
      </c>
      <c r="U76" s="95">
        <v>60.969611694893956</v>
      </c>
      <c r="V76" s="83">
        <v>3544.2</v>
      </c>
      <c r="W76" s="99">
        <v>63.559123730027871</v>
      </c>
    </row>
    <row r="77" spans="1:23" ht="12.75" x14ac:dyDescent="0.2">
      <c r="A77" s="78" t="s">
        <v>18</v>
      </c>
      <c r="B77" s="79">
        <v>8</v>
      </c>
      <c r="C77" s="80" t="s">
        <v>10</v>
      </c>
      <c r="D77" s="79">
        <v>3</v>
      </c>
      <c r="E77" s="79">
        <v>113</v>
      </c>
      <c r="F77" s="79">
        <v>99</v>
      </c>
      <c r="G77" s="81">
        <v>0</v>
      </c>
      <c r="H77" s="82">
        <v>0</v>
      </c>
      <c r="I77" s="81">
        <v>0</v>
      </c>
      <c r="J77" s="82">
        <v>0</v>
      </c>
      <c r="K77" s="81">
        <v>0</v>
      </c>
      <c r="L77" s="82">
        <v>0</v>
      </c>
      <c r="M77" s="81">
        <v>0</v>
      </c>
      <c r="N77" s="82">
        <v>0</v>
      </c>
      <c r="O77" s="81">
        <v>0</v>
      </c>
      <c r="P77" s="82">
        <v>0</v>
      </c>
      <c r="Q77" s="81">
        <v>0</v>
      </c>
      <c r="R77" s="92">
        <v>0</v>
      </c>
      <c r="S77" s="83">
        <v>75.600000000000009</v>
      </c>
      <c r="T77" s="83">
        <v>12.5</v>
      </c>
      <c r="U77" s="95">
        <v>61.232109202659942</v>
      </c>
      <c r="V77" s="83">
        <v>3873.4</v>
      </c>
      <c r="W77" s="99">
        <v>71.839356257227095</v>
      </c>
    </row>
    <row r="78" spans="1:23" ht="12.75" x14ac:dyDescent="0.2">
      <c r="A78" s="78" t="s">
        <v>18</v>
      </c>
      <c r="B78" s="79">
        <v>8</v>
      </c>
      <c r="C78" s="80" t="s">
        <v>10</v>
      </c>
      <c r="D78" s="79">
        <v>4</v>
      </c>
      <c r="E78" s="79">
        <v>184</v>
      </c>
      <c r="F78" s="79">
        <v>100</v>
      </c>
      <c r="G78" s="81">
        <v>0</v>
      </c>
      <c r="H78" s="82">
        <v>0</v>
      </c>
      <c r="I78" s="81">
        <v>0</v>
      </c>
      <c r="J78" s="82">
        <v>0</v>
      </c>
      <c r="K78" s="81">
        <v>0</v>
      </c>
      <c r="L78" s="82">
        <v>0</v>
      </c>
      <c r="M78" s="81">
        <v>0</v>
      </c>
      <c r="N78" s="82">
        <v>0</v>
      </c>
      <c r="O78" s="81">
        <v>0</v>
      </c>
      <c r="P78" s="82">
        <v>0</v>
      </c>
      <c r="Q78" s="81">
        <v>0</v>
      </c>
      <c r="R78" s="92">
        <v>0</v>
      </c>
      <c r="S78" s="83">
        <v>71.55</v>
      </c>
      <c r="T78" s="83">
        <v>11.8</v>
      </c>
      <c r="U78" s="95">
        <v>60.812634627576877</v>
      </c>
      <c r="V78" s="83">
        <v>2277</v>
      </c>
      <c r="W78" s="99">
        <v>47.118762131945935</v>
      </c>
    </row>
    <row r="79" spans="1:23" ht="12.75" x14ac:dyDescent="0.2">
      <c r="A79" s="78" t="s">
        <v>18</v>
      </c>
      <c r="B79" s="79">
        <v>8</v>
      </c>
      <c r="C79" s="80" t="s">
        <v>11</v>
      </c>
      <c r="D79" s="79">
        <v>1</v>
      </c>
      <c r="E79" s="79">
        <v>15</v>
      </c>
      <c r="F79" s="79">
        <v>98</v>
      </c>
      <c r="G79" s="81">
        <v>0</v>
      </c>
      <c r="H79" s="82">
        <v>0</v>
      </c>
      <c r="I79" s="81">
        <v>0</v>
      </c>
      <c r="J79" s="82">
        <v>0</v>
      </c>
      <c r="K79" s="81">
        <v>0</v>
      </c>
      <c r="L79" s="82">
        <v>0</v>
      </c>
      <c r="M79" s="81">
        <v>0</v>
      </c>
      <c r="N79" s="82">
        <v>0</v>
      </c>
      <c r="O79" s="81">
        <v>0</v>
      </c>
      <c r="P79" s="82">
        <v>0</v>
      </c>
      <c r="Q79" s="81">
        <v>0</v>
      </c>
      <c r="R79" s="92">
        <v>0</v>
      </c>
      <c r="S79" s="83">
        <v>74.7</v>
      </c>
      <c r="T79" s="83">
        <v>9.6999999999999993</v>
      </c>
      <c r="U79" s="95">
        <v>60.740487176478148</v>
      </c>
      <c r="V79" s="83">
        <v>3096.2</v>
      </c>
      <c r="W79" s="99">
        <v>76.269101464621443</v>
      </c>
    </row>
    <row r="80" spans="1:23" ht="12.75" x14ac:dyDescent="0.2">
      <c r="A80" s="78" t="s">
        <v>18</v>
      </c>
      <c r="B80" s="79">
        <v>8</v>
      </c>
      <c r="C80" s="80" t="s">
        <v>11</v>
      </c>
      <c r="D80" s="79">
        <v>2</v>
      </c>
      <c r="E80" s="79">
        <v>74</v>
      </c>
      <c r="F80" s="79">
        <v>99</v>
      </c>
      <c r="G80" s="81">
        <v>0</v>
      </c>
      <c r="H80" s="82">
        <v>0</v>
      </c>
      <c r="I80" s="81">
        <v>0</v>
      </c>
      <c r="J80" s="82">
        <v>0</v>
      </c>
      <c r="K80" s="81">
        <v>0</v>
      </c>
      <c r="L80" s="82">
        <v>0</v>
      </c>
      <c r="M80" s="81">
        <v>0</v>
      </c>
      <c r="N80" s="82">
        <v>0</v>
      </c>
      <c r="O80" s="81">
        <v>0</v>
      </c>
      <c r="P80" s="82">
        <v>0</v>
      </c>
      <c r="Q80" s="81">
        <v>0</v>
      </c>
      <c r="R80" s="92">
        <v>0</v>
      </c>
      <c r="S80" s="83">
        <v>73.350000000000009</v>
      </c>
      <c r="T80" s="83">
        <v>10.6</v>
      </c>
      <c r="U80" s="95">
        <v>62.525874645260608</v>
      </c>
      <c r="V80" s="83">
        <v>3901.4</v>
      </c>
      <c r="W80" s="99">
        <v>86.126308343521444</v>
      </c>
    </row>
    <row r="81" spans="1:23" ht="12.75" x14ac:dyDescent="0.2">
      <c r="A81" s="78" t="s">
        <v>18</v>
      </c>
      <c r="B81" s="79">
        <v>8</v>
      </c>
      <c r="C81" s="80" t="s">
        <v>11</v>
      </c>
      <c r="D81" s="79">
        <v>3</v>
      </c>
      <c r="E81" s="79">
        <v>114</v>
      </c>
      <c r="F81" s="79">
        <v>99</v>
      </c>
      <c r="G81" s="81">
        <v>0</v>
      </c>
      <c r="H81" s="82">
        <v>0</v>
      </c>
      <c r="I81" s="81">
        <v>0</v>
      </c>
      <c r="J81" s="82">
        <v>0</v>
      </c>
      <c r="K81" s="81">
        <v>0</v>
      </c>
      <c r="L81" s="82">
        <v>0</v>
      </c>
      <c r="M81" s="81">
        <v>0</v>
      </c>
      <c r="N81" s="82">
        <v>0</v>
      </c>
      <c r="O81" s="81">
        <v>0</v>
      </c>
      <c r="P81" s="82">
        <v>0</v>
      </c>
      <c r="Q81" s="81">
        <v>0</v>
      </c>
      <c r="R81" s="92">
        <v>0</v>
      </c>
      <c r="S81" s="83">
        <v>73.350000000000009</v>
      </c>
      <c r="T81" s="83">
        <v>10.9</v>
      </c>
      <c r="U81" s="95">
        <v>61.802121436331333</v>
      </c>
      <c r="V81" s="83">
        <v>3798.1</v>
      </c>
      <c r="W81" s="99">
        <v>82.493077852409357</v>
      </c>
    </row>
    <row r="82" spans="1:23" ht="12.75" x14ac:dyDescent="0.2">
      <c r="A82" s="78" t="s">
        <v>18</v>
      </c>
      <c r="B82" s="79">
        <v>8</v>
      </c>
      <c r="C82" s="80" t="s">
        <v>11</v>
      </c>
      <c r="D82" s="79">
        <v>4</v>
      </c>
      <c r="E82" s="79">
        <v>183</v>
      </c>
      <c r="F82" s="79">
        <v>99</v>
      </c>
      <c r="G82" s="81">
        <v>0</v>
      </c>
      <c r="H82" s="82">
        <v>0</v>
      </c>
      <c r="I82" s="81">
        <v>0</v>
      </c>
      <c r="J82" s="82">
        <v>0</v>
      </c>
      <c r="K82" s="81">
        <v>0</v>
      </c>
      <c r="L82" s="82">
        <v>0</v>
      </c>
      <c r="M82" s="81">
        <v>0</v>
      </c>
      <c r="N82" s="82">
        <v>0</v>
      </c>
      <c r="O82" s="81">
        <v>0</v>
      </c>
      <c r="P82" s="82">
        <v>0</v>
      </c>
      <c r="Q82" s="81">
        <v>0</v>
      </c>
      <c r="R82" s="92">
        <v>0</v>
      </c>
      <c r="S82" s="83">
        <v>72</v>
      </c>
      <c r="T82" s="83">
        <v>12.5</v>
      </c>
      <c r="U82" s="95">
        <v>60.453322440145982</v>
      </c>
      <c r="V82" s="83">
        <v>2450.4</v>
      </c>
      <c r="W82" s="99">
        <v>48.334297620887014</v>
      </c>
    </row>
    <row r="83" spans="1:23" ht="12.75" x14ac:dyDescent="0.2">
      <c r="A83" s="78" t="s">
        <v>19</v>
      </c>
      <c r="B83" s="79">
        <v>9</v>
      </c>
      <c r="C83" s="80" t="s">
        <v>10</v>
      </c>
      <c r="D83" s="79">
        <v>1</v>
      </c>
      <c r="E83" s="79">
        <v>17</v>
      </c>
      <c r="F83" s="79">
        <v>99</v>
      </c>
      <c r="G83" s="81">
        <v>0</v>
      </c>
      <c r="H83" s="82">
        <v>0</v>
      </c>
      <c r="I83" s="81">
        <v>0</v>
      </c>
      <c r="J83" s="82">
        <v>0</v>
      </c>
      <c r="K83" s="81">
        <v>0</v>
      </c>
      <c r="L83" s="82">
        <v>0</v>
      </c>
      <c r="M83" s="81">
        <v>0</v>
      </c>
      <c r="N83" s="82">
        <v>0</v>
      </c>
      <c r="O83" s="81">
        <v>0</v>
      </c>
      <c r="P83" s="82">
        <v>0</v>
      </c>
      <c r="Q83" s="81">
        <v>0</v>
      </c>
      <c r="R83" s="92">
        <v>0</v>
      </c>
      <c r="S83" s="83">
        <v>76.05</v>
      </c>
      <c r="T83" s="83">
        <v>8.8000000000000007</v>
      </c>
      <c r="U83" s="95">
        <v>63.675005379830353</v>
      </c>
      <c r="V83" s="83">
        <v>4144.3999999999996</v>
      </c>
      <c r="W83" s="99">
        <v>104.37389625465067</v>
      </c>
    </row>
    <row r="84" spans="1:23" ht="12.75" x14ac:dyDescent="0.2">
      <c r="A84" s="78" t="s">
        <v>20</v>
      </c>
      <c r="B84" s="79">
        <v>9</v>
      </c>
      <c r="C84" s="80" t="s">
        <v>10</v>
      </c>
      <c r="D84" s="79">
        <v>2</v>
      </c>
      <c r="E84" s="79">
        <v>96</v>
      </c>
      <c r="F84" s="79">
        <v>99</v>
      </c>
      <c r="G84" s="81">
        <v>0</v>
      </c>
      <c r="H84" s="82">
        <v>0</v>
      </c>
      <c r="I84" s="81">
        <v>0</v>
      </c>
      <c r="J84" s="82">
        <v>0</v>
      </c>
      <c r="K84" s="81">
        <v>2</v>
      </c>
      <c r="L84" s="82">
        <v>2</v>
      </c>
      <c r="M84" s="81">
        <v>2</v>
      </c>
      <c r="N84" s="82">
        <v>2</v>
      </c>
      <c r="O84" s="81">
        <v>2</v>
      </c>
      <c r="P84" s="82">
        <v>2</v>
      </c>
      <c r="Q84" s="81">
        <v>64</v>
      </c>
      <c r="R84" s="92">
        <v>12.098298676748582</v>
      </c>
      <c r="S84" s="83">
        <v>73.8</v>
      </c>
      <c r="T84" s="83">
        <v>10.8</v>
      </c>
      <c r="U84" s="95">
        <v>62.55701435189485</v>
      </c>
      <c r="V84" s="83">
        <v>4655.3</v>
      </c>
      <c r="W84" s="99">
        <v>100.20113817927705</v>
      </c>
    </row>
    <row r="85" spans="1:23" ht="12.75" x14ac:dyDescent="0.2">
      <c r="A85" s="78" t="s">
        <v>20</v>
      </c>
      <c r="B85" s="79">
        <v>9</v>
      </c>
      <c r="C85" s="80" t="s">
        <v>10</v>
      </c>
      <c r="D85" s="79">
        <v>3</v>
      </c>
      <c r="E85" s="79">
        <v>141</v>
      </c>
      <c r="F85" s="79">
        <v>99</v>
      </c>
      <c r="G85" s="81">
        <v>0</v>
      </c>
      <c r="H85" s="82">
        <v>0</v>
      </c>
      <c r="I85" s="81">
        <v>0</v>
      </c>
      <c r="J85" s="82">
        <v>0</v>
      </c>
      <c r="K85" s="81">
        <v>0</v>
      </c>
      <c r="L85" s="82">
        <v>0</v>
      </c>
      <c r="M85" s="81">
        <v>0</v>
      </c>
      <c r="N85" s="82">
        <v>0</v>
      </c>
      <c r="O85" s="81">
        <v>0</v>
      </c>
      <c r="P85" s="82">
        <v>0</v>
      </c>
      <c r="Q85" s="81">
        <v>0</v>
      </c>
      <c r="R85" s="92">
        <v>0</v>
      </c>
      <c r="S85" s="83">
        <v>74.25</v>
      </c>
      <c r="T85" s="83">
        <v>9</v>
      </c>
      <c r="U85" s="95">
        <v>64.630529830120381</v>
      </c>
      <c r="V85" s="83">
        <v>4639.8999999999996</v>
      </c>
      <c r="W85" s="99">
        <v>115.29568363006329</v>
      </c>
    </row>
    <row r="86" spans="1:23" ht="12.75" x14ac:dyDescent="0.2">
      <c r="A86" s="78" t="s">
        <v>19</v>
      </c>
      <c r="B86" s="79">
        <v>9</v>
      </c>
      <c r="C86" s="80" t="s">
        <v>10</v>
      </c>
      <c r="D86" s="79">
        <v>4</v>
      </c>
      <c r="E86" s="79">
        <v>156</v>
      </c>
      <c r="F86" s="79">
        <v>99</v>
      </c>
      <c r="G86" s="81">
        <v>0</v>
      </c>
      <c r="H86" s="82">
        <v>0</v>
      </c>
      <c r="I86" s="81">
        <v>0</v>
      </c>
      <c r="J86" s="82">
        <v>0</v>
      </c>
      <c r="K86" s="81">
        <v>0</v>
      </c>
      <c r="L86" s="82">
        <v>0</v>
      </c>
      <c r="M86" s="81">
        <v>0</v>
      </c>
      <c r="N86" s="82">
        <v>0</v>
      </c>
      <c r="O86" s="81">
        <v>0</v>
      </c>
      <c r="P86" s="82">
        <v>0</v>
      </c>
      <c r="Q86" s="81">
        <v>0</v>
      </c>
      <c r="R86" s="92">
        <v>0</v>
      </c>
      <c r="S86" s="83">
        <v>74.25</v>
      </c>
      <c r="T86" s="83">
        <v>11.2</v>
      </c>
      <c r="U86" s="95">
        <v>61.828372759738734</v>
      </c>
      <c r="V86" s="83">
        <v>3076.3</v>
      </c>
      <c r="W86" s="99">
        <v>64.210714119541947</v>
      </c>
    </row>
    <row r="87" spans="1:23" ht="12.75" x14ac:dyDescent="0.2">
      <c r="A87" s="78" t="s">
        <v>20</v>
      </c>
      <c r="B87" s="79">
        <v>9</v>
      </c>
      <c r="C87" s="80" t="s">
        <v>11</v>
      </c>
      <c r="D87" s="79">
        <v>1</v>
      </c>
      <c r="E87" s="79">
        <v>18</v>
      </c>
      <c r="F87" s="79">
        <v>100</v>
      </c>
      <c r="G87" s="81">
        <v>0</v>
      </c>
      <c r="H87" s="82">
        <v>0</v>
      </c>
      <c r="I87" s="81">
        <v>0</v>
      </c>
      <c r="J87" s="82">
        <v>0</v>
      </c>
      <c r="K87" s="81">
        <v>2</v>
      </c>
      <c r="L87" s="82">
        <v>2</v>
      </c>
      <c r="M87" s="81">
        <v>2</v>
      </c>
      <c r="N87" s="82">
        <v>2</v>
      </c>
      <c r="O87" s="81">
        <v>2</v>
      </c>
      <c r="P87" s="82">
        <v>2</v>
      </c>
      <c r="Q87" s="81">
        <v>64</v>
      </c>
      <c r="R87" s="92">
        <v>12.098298676748582</v>
      </c>
      <c r="S87" s="83">
        <v>74.25</v>
      </c>
      <c r="T87" s="83">
        <v>10.7</v>
      </c>
      <c r="U87" s="95">
        <v>62.322028476801755</v>
      </c>
      <c r="V87" s="83">
        <v>3918.5</v>
      </c>
      <c r="W87" s="99">
        <v>84.084189305602408</v>
      </c>
    </row>
    <row r="88" spans="1:23" ht="12.75" x14ac:dyDescent="0.2">
      <c r="A88" s="78" t="s">
        <v>20</v>
      </c>
      <c r="B88" s="79">
        <v>9</v>
      </c>
      <c r="C88" s="80" t="s">
        <v>11</v>
      </c>
      <c r="D88" s="79">
        <v>2</v>
      </c>
      <c r="E88" s="79">
        <v>95</v>
      </c>
      <c r="F88" s="79">
        <v>99</v>
      </c>
      <c r="G88" s="81">
        <v>0</v>
      </c>
      <c r="H88" s="82">
        <v>0</v>
      </c>
      <c r="I88" s="81">
        <v>0</v>
      </c>
      <c r="J88" s="82">
        <v>0</v>
      </c>
      <c r="K88" s="81">
        <v>2</v>
      </c>
      <c r="L88" s="82">
        <v>1</v>
      </c>
      <c r="M88" s="81">
        <v>2</v>
      </c>
      <c r="N88" s="82">
        <v>1</v>
      </c>
      <c r="O88" s="81">
        <v>2</v>
      </c>
      <c r="P88" s="82">
        <v>1</v>
      </c>
      <c r="Q88" s="81">
        <v>32</v>
      </c>
      <c r="R88" s="92">
        <v>6.0491493383742911</v>
      </c>
      <c r="S88" s="83">
        <v>72.899999999999991</v>
      </c>
      <c r="T88" s="83">
        <v>11</v>
      </c>
      <c r="U88" s="95">
        <v>62.968734093418128</v>
      </c>
      <c r="V88" s="83">
        <v>4577.7</v>
      </c>
      <c r="W88" s="99">
        <v>97.293373810175609</v>
      </c>
    </row>
    <row r="89" spans="1:23" ht="12.75" x14ac:dyDescent="0.2">
      <c r="A89" s="78" t="s">
        <v>20</v>
      </c>
      <c r="B89" s="79">
        <v>9</v>
      </c>
      <c r="C89" s="80" t="s">
        <v>11</v>
      </c>
      <c r="D89" s="79">
        <v>3</v>
      </c>
      <c r="E89" s="79">
        <v>142</v>
      </c>
      <c r="F89" s="79">
        <v>99</v>
      </c>
      <c r="G89" s="81">
        <v>0</v>
      </c>
      <c r="H89" s="82">
        <v>0</v>
      </c>
      <c r="I89" s="81">
        <v>0</v>
      </c>
      <c r="J89" s="82">
        <v>0</v>
      </c>
      <c r="K89" s="81">
        <v>2</v>
      </c>
      <c r="L89" s="82">
        <v>1</v>
      </c>
      <c r="M89" s="81">
        <v>2</v>
      </c>
      <c r="N89" s="82">
        <v>1</v>
      </c>
      <c r="O89" s="81">
        <v>2</v>
      </c>
      <c r="P89" s="82">
        <v>1</v>
      </c>
      <c r="Q89" s="81">
        <v>32</v>
      </c>
      <c r="R89" s="92">
        <v>6.0491493383742911</v>
      </c>
      <c r="S89" s="83">
        <v>71.100000000000009</v>
      </c>
      <c r="T89" s="83">
        <v>11</v>
      </c>
      <c r="U89" s="95">
        <v>63.265223648566518</v>
      </c>
      <c r="V89" s="83">
        <v>4208.5</v>
      </c>
      <c r="W89" s="99">
        <v>91.281151433588519</v>
      </c>
    </row>
    <row r="90" spans="1:23" ht="12.75" x14ac:dyDescent="0.2">
      <c r="A90" s="78" t="s">
        <v>20</v>
      </c>
      <c r="B90" s="79">
        <v>9</v>
      </c>
      <c r="C90" s="80" t="s">
        <v>11</v>
      </c>
      <c r="D90" s="79">
        <v>4</v>
      </c>
      <c r="E90" s="79">
        <v>155</v>
      </c>
      <c r="F90" s="79">
        <v>99</v>
      </c>
      <c r="G90" s="81">
        <v>0</v>
      </c>
      <c r="H90" s="82">
        <v>0</v>
      </c>
      <c r="I90" s="81">
        <v>0</v>
      </c>
      <c r="J90" s="82">
        <v>0</v>
      </c>
      <c r="K90" s="81">
        <v>0</v>
      </c>
      <c r="L90" s="82">
        <v>0</v>
      </c>
      <c r="M90" s="81">
        <v>0</v>
      </c>
      <c r="N90" s="82">
        <v>0</v>
      </c>
      <c r="O90" s="81">
        <v>0</v>
      </c>
      <c r="P90" s="82">
        <v>0</v>
      </c>
      <c r="Q90" s="81">
        <v>0</v>
      </c>
      <c r="R90" s="92">
        <v>0</v>
      </c>
      <c r="S90" s="83">
        <v>70.2</v>
      </c>
      <c r="T90" s="83">
        <v>10.5</v>
      </c>
      <c r="U90" s="95">
        <v>63.14148685231779</v>
      </c>
      <c r="V90" s="83">
        <v>3052</v>
      </c>
      <c r="W90" s="99">
        <v>70.375975113738164</v>
      </c>
    </row>
    <row r="91" spans="1:23" ht="12.75" x14ac:dyDescent="0.2">
      <c r="A91" s="78" t="s">
        <v>21</v>
      </c>
      <c r="B91" s="79">
        <v>10</v>
      </c>
      <c r="C91" s="80" t="s">
        <v>10</v>
      </c>
      <c r="D91" s="79">
        <v>1</v>
      </c>
      <c r="E91" s="79">
        <v>20</v>
      </c>
      <c r="F91" s="79">
        <v>99</v>
      </c>
      <c r="G91" s="81">
        <v>0</v>
      </c>
      <c r="H91" s="82">
        <v>0</v>
      </c>
      <c r="I91" s="81">
        <v>0</v>
      </c>
      <c r="J91" s="82">
        <v>0</v>
      </c>
      <c r="K91" s="81">
        <v>5</v>
      </c>
      <c r="L91" s="82">
        <v>1</v>
      </c>
      <c r="M91" s="81">
        <v>5</v>
      </c>
      <c r="N91" s="82">
        <v>5</v>
      </c>
      <c r="O91" s="81">
        <v>8</v>
      </c>
      <c r="P91" s="82">
        <v>30</v>
      </c>
      <c r="Q91" s="81">
        <v>258</v>
      </c>
      <c r="R91" s="92">
        <v>48.771266540642721</v>
      </c>
      <c r="S91" s="83">
        <v>71.55</v>
      </c>
      <c r="T91" s="83">
        <v>9.9</v>
      </c>
      <c r="U91" s="95">
        <v>61.805362084610607</v>
      </c>
      <c r="V91" s="83">
        <v>3857.7</v>
      </c>
      <c r="W91" s="99">
        <v>94.566774218109529</v>
      </c>
    </row>
    <row r="92" spans="1:23" ht="12.75" x14ac:dyDescent="0.2">
      <c r="A92" s="78" t="s">
        <v>21</v>
      </c>
      <c r="B92" s="79">
        <v>10</v>
      </c>
      <c r="C92" s="80" t="s">
        <v>10</v>
      </c>
      <c r="D92" s="79">
        <v>2</v>
      </c>
      <c r="E92" s="79">
        <v>85</v>
      </c>
      <c r="F92" s="79">
        <v>99</v>
      </c>
      <c r="G92" s="81">
        <v>0</v>
      </c>
      <c r="H92" s="82">
        <v>0</v>
      </c>
      <c r="I92" s="81">
        <v>0</v>
      </c>
      <c r="J92" s="82">
        <v>0</v>
      </c>
      <c r="K92" s="81">
        <v>2</v>
      </c>
      <c r="L92" s="82">
        <v>1</v>
      </c>
      <c r="M92" s="81">
        <v>5</v>
      </c>
      <c r="N92" s="82">
        <v>1</v>
      </c>
      <c r="O92" s="81">
        <v>8</v>
      </c>
      <c r="P92" s="82">
        <v>15</v>
      </c>
      <c r="Q92" s="81">
        <v>116</v>
      </c>
      <c r="R92" s="92">
        <v>21.928166351606805</v>
      </c>
      <c r="S92" s="83">
        <v>74.25</v>
      </c>
      <c r="T92" s="83">
        <v>12.5</v>
      </c>
      <c r="U92" s="95">
        <v>60.926157260243748</v>
      </c>
      <c r="V92" s="83">
        <v>3398.4</v>
      </c>
      <c r="W92" s="99">
        <v>64.497866447904343</v>
      </c>
    </row>
    <row r="93" spans="1:23" ht="12.75" x14ac:dyDescent="0.2">
      <c r="A93" s="78" t="s">
        <v>21</v>
      </c>
      <c r="B93" s="79">
        <v>10</v>
      </c>
      <c r="C93" s="80" t="s">
        <v>10</v>
      </c>
      <c r="D93" s="79">
        <v>3</v>
      </c>
      <c r="E93" s="79">
        <v>133</v>
      </c>
      <c r="F93" s="79">
        <v>99</v>
      </c>
      <c r="G93" s="81">
        <v>0</v>
      </c>
      <c r="H93" s="82">
        <v>0</v>
      </c>
      <c r="I93" s="81">
        <v>0</v>
      </c>
      <c r="J93" s="82">
        <v>0</v>
      </c>
      <c r="K93" s="81">
        <v>0</v>
      </c>
      <c r="L93" s="82">
        <v>0</v>
      </c>
      <c r="M93" s="81">
        <v>8</v>
      </c>
      <c r="N93" s="82">
        <v>1</v>
      </c>
      <c r="O93" s="81">
        <v>8</v>
      </c>
      <c r="P93" s="82">
        <v>15</v>
      </c>
      <c r="Q93" s="81">
        <v>103</v>
      </c>
      <c r="R93" s="92">
        <v>19.47069943289225</v>
      </c>
      <c r="S93" s="83">
        <v>75.600000000000009</v>
      </c>
      <c r="T93" s="83">
        <v>10.6</v>
      </c>
      <c r="U93" s="95">
        <v>62.426649725170634</v>
      </c>
      <c r="V93" s="83">
        <v>3527.9</v>
      </c>
      <c r="W93" s="99">
        <v>75.683235339971063</v>
      </c>
    </row>
    <row r="94" spans="1:23" ht="12.75" x14ac:dyDescent="0.2">
      <c r="A94" s="78" t="s">
        <v>21</v>
      </c>
      <c r="B94" s="79">
        <v>10</v>
      </c>
      <c r="C94" s="80" t="s">
        <v>10</v>
      </c>
      <c r="D94" s="79">
        <v>4</v>
      </c>
      <c r="E94" s="79">
        <v>168</v>
      </c>
      <c r="F94" s="79">
        <v>99</v>
      </c>
      <c r="G94" s="81">
        <v>0</v>
      </c>
      <c r="H94" s="82">
        <v>0</v>
      </c>
      <c r="I94" s="81">
        <v>0</v>
      </c>
      <c r="J94" s="82">
        <v>0</v>
      </c>
      <c r="K94" s="81">
        <v>0</v>
      </c>
      <c r="L94" s="82">
        <v>0</v>
      </c>
      <c r="M94" s="81">
        <v>8</v>
      </c>
      <c r="N94" s="82">
        <v>2</v>
      </c>
      <c r="O94" s="81">
        <v>8</v>
      </c>
      <c r="P94" s="82">
        <v>15</v>
      </c>
      <c r="Q94" s="81">
        <v>116</v>
      </c>
      <c r="R94" s="92">
        <v>21.928166351606805</v>
      </c>
      <c r="S94" s="83">
        <v>72.45</v>
      </c>
      <c r="T94" s="83">
        <v>11.4</v>
      </c>
      <c r="U94" s="95">
        <v>62.168596736610304</v>
      </c>
      <c r="V94" s="83">
        <v>2735.2</v>
      </c>
      <c r="W94" s="99">
        <v>57.168381066991493</v>
      </c>
    </row>
    <row r="95" spans="1:23" ht="12.75" x14ac:dyDescent="0.2">
      <c r="A95" s="78" t="s">
        <v>21</v>
      </c>
      <c r="B95" s="79">
        <v>10</v>
      </c>
      <c r="C95" s="80" t="s">
        <v>11</v>
      </c>
      <c r="D95" s="79">
        <v>1</v>
      </c>
      <c r="E95" s="79">
        <v>19</v>
      </c>
      <c r="F95" s="79">
        <v>99</v>
      </c>
      <c r="G95" s="81">
        <v>0</v>
      </c>
      <c r="H95" s="82">
        <v>0</v>
      </c>
      <c r="I95" s="81">
        <v>0</v>
      </c>
      <c r="J95" s="82">
        <v>0</v>
      </c>
      <c r="K95" s="81">
        <v>2</v>
      </c>
      <c r="L95" s="82">
        <v>1</v>
      </c>
      <c r="M95" s="81">
        <v>2</v>
      </c>
      <c r="N95" s="82">
        <v>1</v>
      </c>
      <c r="O95" s="81">
        <v>2</v>
      </c>
      <c r="P95" s="82">
        <v>1</v>
      </c>
      <c r="Q95" s="81">
        <v>32</v>
      </c>
      <c r="R95" s="92">
        <v>6.0491493383742911</v>
      </c>
      <c r="S95" s="83">
        <v>74.7</v>
      </c>
      <c r="T95" s="83">
        <v>9.4</v>
      </c>
      <c r="U95" s="95">
        <v>62.569852310346398</v>
      </c>
      <c r="V95" s="83">
        <v>3974.4</v>
      </c>
      <c r="W95" s="99">
        <v>97.082086260447568</v>
      </c>
    </row>
    <row r="96" spans="1:23" ht="12.75" x14ac:dyDescent="0.2">
      <c r="A96" s="78" t="s">
        <v>21</v>
      </c>
      <c r="B96" s="79">
        <v>10</v>
      </c>
      <c r="C96" s="80" t="s">
        <v>11</v>
      </c>
      <c r="D96" s="79">
        <v>2</v>
      </c>
      <c r="E96" s="79">
        <v>86</v>
      </c>
      <c r="F96" s="79">
        <v>99</v>
      </c>
      <c r="G96" s="81">
        <v>0</v>
      </c>
      <c r="H96" s="82">
        <v>0</v>
      </c>
      <c r="I96" s="81">
        <v>0</v>
      </c>
      <c r="J96" s="82">
        <v>0</v>
      </c>
      <c r="K96" s="81">
        <v>0</v>
      </c>
      <c r="L96" s="82">
        <v>0</v>
      </c>
      <c r="M96" s="81">
        <v>0</v>
      </c>
      <c r="N96" s="82">
        <v>0</v>
      </c>
      <c r="O96" s="81">
        <v>0</v>
      </c>
      <c r="P96" s="82">
        <v>0</v>
      </c>
      <c r="Q96" s="81">
        <v>0</v>
      </c>
      <c r="R96" s="92">
        <v>0</v>
      </c>
      <c r="S96" s="83">
        <v>72.45</v>
      </c>
      <c r="T96" s="83">
        <v>11</v>
      </c>
      <c r="U96" s="95">
        <v>61.669827470863318</v>
      </c>
      <c r="V96" s="83">
        <v>3044.6</v>
      </c>
      <c r="W96" s="99">
        <v>66.482531248102006</v>
      </c>
    </row>
    <row r="97" spans="1:23" ht="12.75" x14ac:dyDescent="0.2">
      <c r="A97" s="78" t="s">
        <v>21</v>
      </c>
      <c r="B97" s="79">
        <v>10</v>
      </c>
      <c r="C97" s="80" t="s">
        <v>11</v>
      </c>
      <c r="D97" s="79">
        <v>3</v>
      </c>
      <c r="E97" s="79">
        <v>134</v>
      </c>
      <c r="F97" s="79">
        <v>99</v>
      </c>
      <c r="G97" s="81">
        <v>0</v>
      </c>
      <c r="H97" s="82">
        <v>0</v>
      </c>
      <c r="I97" s="81">
        <v>0</v>
      </c>
      <c r="J97" s="82">
        <v>0</v>
      </c>
      <c r="K97" s="81">
        <v>0</v>
      </c>
      <c r="L97" s="82">
        <v>0</v>
      </c>
      <c r="M97" s="81">
        <v>2</v>
      </c>
      <c r="N97" s="82">
        <v>1</v>
      </c>
      <c r="O97" s="81">
        <v>2</v>
      </c>
      <c r="P97" s="82">
        <v>1</v>
      </c>
      <c r="Q97" s="81">
        <v>19</v>
      </c>
      <c r="R97" s="92">
        <v>3.5916824196597354</v>
      </c>
      <c r="S97" s="83">
        <v>71.55</v>
      </c>
      <c r="T97" s="83">
        <v>10.3</v>
      </c>
      <c r="U97" s="95">
        <v>62.712586780652124</v>
      </c>
      <c r="V97" s="83">
        <v>3575.7</v>
      </c>
      <c r="W97" s="99">
        <v>83.031064993238019</v>
      </c>
    </row>
    <row r="98" spans="1:23" ht="12.75" x14ac:dyDescent="0.2">
      <c r="A98" s="78" t="s">
        <v>21</v>
      </c>
      <c r="B98" s="79">
        <v>10</v>
      </c>
      <c r="C98" s="80" t="s">
        <v>11</v>
      </c>
      <c r="D98" s="79">
        <v>4</v>
      </c>
      <c r="E98" s="79">
        <v>167</v>
      </c>
      <c r="F98" s="79">
        <v>99</v>
      </c>
      <c r="G98" s="81">
        <v>0</v>
      </c>
      <c r="H98" s="82">
        <v>0</v>
      </c>
      <c r="I98" s="81">
        <v>0</v>
      </c>
      <c r="J98" s="82">
        <v>0</v>
      </c>
      <c r="K98" s="81">
        <v>0</v>
      </c>
      <c r="L98" s="82">
        <v>0</v>
      </c>
      <c r="M98" s="81">
        <v>0</v>
      </c>
      <c r="N98" s="82">
        <v>0</v>
      </c>
      <c r="O98" s="81">
        <v>0</v>
      </c>
      <c r="P98" s="82">
        <v>0</v>
      </c>
      <c r="Q98" s="81">
        <v>0</v>
      </c>
      <c r="R98" s="92">
        <v>0</v>
      </c>
      <c r="S98" s="83">
        <v>72.899999999999991</v>
      </c>
      <c r="T98" s="83">
        <v>10.6</v>
      </c>
      <c r="U98" s="95">
        <v>62.341599793664962</v>
      </c>
      <c r="V98" s="83">
        <v>4077.2</v>
      </c>
      <c r="W98" s="99">
        <v>90.830517979430695</v>
      </c>
    </row>
    <row r="99" spans="1:23" ht="12.75" x14ac:dyDescent="0.2">
      <c r="A99" s="78" t="s">
        <v>22</v>
      </c>
      <c r="B99" s="79">
        <v>11</v>
      </c>
      <c r="C99" s="80" t="s">
        <v>10</v>
      </c>
      <c r="D99" s="79">
        <v>1</v>
      </c>
      <c r="E99" s="79">
        <v>21</v>
      </c>
      <c r="F99" s="79">
        <v>99</v>
      </c>
      <c r="G99" s="81">
        <v>0</v>
      </c>
      <c r="H99" s="82">
        <v>0</v>
      </c>
      <c r="I99" s="81">
        <v>0</v>
      </c>
      <c r="J99" s="82">
        <v>0</v>
      </c>
      <c r="K99" s="81">
        <v>5</v>
      </c>
      <c r="L99" s="82">
        <v>1</v>
      </c>
      <c r="M99" s="81">
        <v>5</v>
      </c>
      <c r="N99" s="82">
        <v>1</v>
      </c>
      <c r="O99" s="81">
        <v>5</v>
      </c>
      <c r="P99" s="82">
        <v>1</v>
      </c>
      <c r="Q99" s="81">
        <v>32</v>
      </c>
      <c r="R99" s="92">
        <v>6.0491493383742911</v>
      </c>
      <c r="S99" s="83">
        <v>74.7</v>
      </c>
      <c r="T99" s="83">
        <v>9.6</v>
      </c>
      <c r="U99" s="95">
        <v>63.49183445626889</v>
      </c>
      <c r="V99" s="83">
        <v>4159.5</v>
      </c>
      <c r="W99" s="99">
        <v>98.042083130646944</v>
      </c>
    </row>
    <row r="100" spans="1:23" ht="12.75" x14ac:dyDescent="0.2">
      <c r="A100" s="78" t="s">
        <v>22</v>
      </c>
      <c r="B100" s="79">
        <v>11</v>
      </c>
      <c r="C100" s="80" t="s">
        <v>10</v>
      </c>
      <c r="D100" s="79">
        <v>2</v>
      </c>
      <c r="E100" s="79">
        <v>65</v>
      </c>
      <c r="F100" s="79">
        <v>99</v>
      </c>
      <c r="G100" s="81">
        <v>0</v>
      </c>
      <c r="H100" s="82">
        <v>0</v>
      </c>
      <c r="I100" s="81">
        <v>0</v>
      </c>
      <c r="J100" s="82">
        <v>0</v>
      </c>
      <c r="K100" s="81">
        <v>0</v>
      </c>
      <c r="L100" s="82">
        <v>0</v>
      </c>
      <c r="M100" s="81">
        <v>0</v>
      </c>
      <c r="N100" s="82">
        <v>0</v>
      </c>
      <c r="O100" s="81">
        <v>0</v>
      </c>
      <c r="P100" s="82">
        <v>0</v>
      </c>
      <c r="Q100" s="81">
        <v>0</v>
      </c>
      <c r="R100" s="92">
        <v>0</v>
      </c>
      <c r="S100" s="83">
        <v>69.75</v>
      </c>
      <c r="T100" s="83">
        <v>10.3</v>
      </c>
      <c r="U100" s="95">
        <v>63.267062156858294</v>
      </c>
      <c r="V100" s="83">
        <v>3832.9</v>
      </c>
      <c r="W100" s="99">
        <v>90.500190954970506</v>
      </c>
    </row>
    <row r="101" spans="1:23" ht="12.75" x14ac:dyDescent="0.2">
      <c r="A101" s="78" t="s">
        <v>22</v>
      </c>
      <c r="B101" s="79">
        <v>11</v>
      </c>
      <c r="C101" s="80" t="s">
        <v>10</v>
      </c>
      <c r="D101" s="79">
        <v>3</v>
      </c>
      <c r="E101" s="79">
        <v>132</v>
      </c>
      <c r="F101" s="79">
        <v>98</v>
      </c>
      <c r="G101" s="81">
        <v>0</v>
      </c>
      <c r="H101" s="82">
        <v>0</v>
      </c>
      <c r="I101" s="81">
        <v>0</v>
      </c>
      <c r="J101" s="82">
        <v>0</v>
      </c>
      <c r="K101" s="81">
        <v>0</v>
      </c>
      <c r="L101" s="82">
        <v>0</v>
      </c>
      <c r="M101" s="81">
        <v>0</v>
      </c>
      <c r="N101" s="82">
        <v>0</v>
      </c>
      <c r="O101" s="81">
        <v>0</v>
      </c>
      <c r="P101" s="82">
        <v>0</v>
      </c>
      <c r="Q101" s="81">
        <v>0</v>
      </c>
      <c r="R101" s="92">
        <v>0</v>
      </c>
      <c r="S101" s="83">
        <v>73.350000000000009</v>
      </c>
      <c r="T101" s="83">
        <v>10.5</v>
      </c>
      <c r="U101" s="95">
        <v>62.403653747526661</v>
      </c>
      <c r="V101" s="83">
        <v>4261.2</v>
      </c>
      <c r="W101" s="99">
        <v>96.121981125563977</v>
      </c>
    </row>
    <row r="102" spans="1:23" ht="12.75" x14ac:dyDescent="0.2">
      <c r="A102" s="78" t="s">
        <v>22</v>
      </c>
      <c r="B102" s="79">
        <v>11</v>
      </c>
      <c r="C102" s="80" t="s">
        <v>10</v>
      </c>
      <c r="D102" s="79">
        <v>4</v>
      </c>
      <c r="E102" s="79">
        <v>192</v>
      </c>
      <c r="F102" s="79">
        <v>99</v>
      </c>
      <c r="G102" s="81">
        <v>0</v>
      </c>
      <c r="H102" s="82">
        <v>0</v>
      </c>
      <c r="I102" s="81">
        <v>0</v>
      </c>
      <c r="J102" s="82">
        <v>0</v>
      </c>
      <c r="K102" s="81">
        <v>0</v>
      </c>
      <c r="L102" s="82">
        <v>0</v>
      </c>
      <c r="M102" s="81">
        <v>0</v>
      </c>
      <c r="N102" s="82">
        <v>0</v>
      </c>
      <c r="O102" s="81">
        <v>0</v>
      </c>
      <c r="P102" s="82">
        <v>0</v>
      </c>
      <c r="Q102" s="81">
        <v>0</v>
      </c>
      <c r="R102" s="92">
        <v>0</v>
      </c>
      <c r="S102" s="83">
        <v>73.350000000000009</v>
      </c>
      <c r="T102" s="83">
        <v>9.6999999999999993</v>
      </c>
      <c r="U102" s="95">
        <v>63.486466347159528</v>
      </c>
      <c r="V102" s="83">
        <v>2212.6</v>
      </c>
      <c r="W102" s="99">
        <v>52.569156960300226</v>
      </c>
    </row>
    <row r="103" spans="1:23" ht="12.75" x14ac:dyDescent="0.2">
      <c r="A103" s="78" t="s">
        <v>22</v>
      </c>
      <c r="B103" s="79">
        <v>11</v>
      </c>
      <c r="C103" s="80" t="s">
        <v>11</v>
      </c>
      <c r="D103" s="79">
        <v>1</v>
      </c>
      <c r="E103" s="79">
        <v>22</v>
      </c>
      <c r="F103" s="79">
        <v>99</v>
      </c>
      <c r="G103" s="81">
        <v>0</v>
      </c>
      <c r="H103" s="82">
        <v>0</v>
      </c>
      <c r="I103" s="81">
        <v>0</v>
      </c>
      <c r="J103" s="82">
        <v>0</v>
      </c>
      <c r="K103" s="81">
        <v>0</v>
      </c>
      <c r="L103" s="82">
        <v>0</v>
      </c>
      <c r="M103" s="81">
        <v>0</v>
      </c>
      <c r="N103" s="82">
        <v>0</v>
      </c>
      <c r="O103" s="81">
        <v>0</v>
      </c>
      <c r="P103" s="82">
        <v>0</v>
      </c>
      <c r="Q103" s="81">
        <v>0</v>
      </c>
      <c r="R103" s="92">
        <v>0</v>
      </c>
      <c r="S103" s="83">
        <v>72.899999999999991</v>
      </c>
      <c r="T103" s="83">
        <v>10.9</v>
      </c>
      <c r="U103" s="95">
        <v>62.734876985107427</v>
      </c>
      <c r="V103" s="83">
        <v>4137.2</v>
      </c>
      <c r="W103" s="99">
        <v>89.068584559037092</v>
      </c>
    </row>
    <row r="104" spans="1:23" ht="12.75" x14ac:dyDescent="0.2">
      <c r="A104" s="78" t="s">
        <v>22</v>
      </c>
      <c r="B104" s="79">
        <v>11</v>
      </c>
      <c r="C104" s="80" t="s">
        <v>11</v>
      </c>
      <c r="D104" s="79">
        <v>2</v>
      </c>
      <c r="E104" s="79">
        <v>66</v>
      </c>
      <c r="F104" s="79">
        <v>100</v>
      </c>
      <c r="G104" s="81">
        <v>0</v>
      </c>
      <c r="H104" s="82">
        <v>0</v>
      </c>
      <c r="I104" s="81">
        <v>0</v>
      </c>
      <c r="J104" s="82">
        <v>0</v>
      </c>
      <c r="K104" s="81">
        <v>0</v>
      </c>
      <c r="L104" s="82">
        <v>0</v>
      </c>
      <c r="M104" s="81">
        <v>0</v>
      </c>
      <c r="N104" s="82">
        <v>0</v>
      </c>
      <c r="O104" s="81">
        <v>0</v>
      </c>
      <c r="P104" s="82">
        <v>0</v>
      </c>
      <c r="Q104" s="81">
        <v>0</v>
      </c>
      <c r="R104" s="92">
        <v>0</v>
      </c>
      <c r="S104" s="83">
        <v>73.350000000000009</v>
      </c>
      <c r="T104" s="83">
        <v>12.4</v>
      </c>
      <c r="U104" s="95">
        <v>62.087731619765407</v>
      </c>
      <c r="V104" s="83">
        <v>4529.6000000000004</v>
      </c>
      <c r="W104" s="99">
        <v>85.221379871571131</v>
      </c>
    </row>
    <row r="105" spans="1:23" ht="12.75" x14ac:dyDescent="0.2">
      <c r="A105" s="78" t="s">
        <v>22</v>
      </c>
      <c r="B105" s="79">
        <v>11</v>
      </c>
      <c r="C105" s="80" t="s">
        <v>11</v>
      </c>
      <c r="D105" s="79">
        <v>3</v>
      </c>
      <c r="E105" s="79">
        <v>131</v>
      </c>
      <c r="F105" s="79">
        <v>98</v>
      </c>
      <c r="G105" s="81">
        <v>0</v>
      </c>
      <c r="H105" s="82">
        <v>0</v>
      </c>
      <c r="I105" s="81">
        <v>0</v>
      </c>
      <c r="J105" s="82">
        <v>0</v>
      </c>
      <c r="K105" s="81">
        <v>2</v>
      </c>
      <c r="L105" s="82">
        <v>1</v>
      </c>
      <c r="M105" s="81">
        <v>2</v>
      </c>
      <c r="N105" s="82">
        <v>1</v>
      </c>
      <c r="O105" s="81">
        <v>2</v>
      </c>
      <c r="P105" s="82">
        <v>1</v>
      </c>
      <c r="Q105" s="81">
        <v>32</v>
      </c>
      <c r="R105" s="92">
        <v>6.0491493383742911</v>
      </c>
      <c r="S105" s="83">
        <v>70.2</v>
      </c>
      <c r="T105" s="83">
        <v>10.5</v>
      </c>
      <c r="U105" s="95">
        <v>62.403653747526661</v>
      </c>
      <c r="V105" s="83">
        <v>4627</v>
      </c>
      <c r="W105" s="99">
        <v>109.05693816669175</v>
      </c>
    </row>
    <row r="106" spans="1:23" ht="12.75" x14ac:dyDescent="0.2">
      <c r="A106" s="78" t="s">
        <v>22</v>
      </c>
      <c r="B106" s="79">
        <v>11</v>
      </c>
      <c r="C106" s="80" t="s">
        <v>11</v>
      </c>
      <c r="D106" s="79">
        <v>4</v>
      </c>
      <c r="E106" s="79">
        <v>191</v>
      </c>
      <c r="F106" s="79">
        <v>100</v>
      </c>
      <c r="G106" s="81">
        <v>0</v>
      </c>
      <c r="H106" s="82">
        <v>0</v>
      </c>
      <c r="I106" s="81">
        <v>0</v>
      </c>
      <c r="J106" s="82">
        <v>0</v>
      </c>
      <c r="K106" s="81">
        <v>0</v>
      </c>
      <c r="L106" s="82">
        <v>0</v>
      </c>
      <c r="M106" s="81">
        <v>0</v>
      </c>
      <c r="N106" s="82">
        <v>0</v>
      </c>
      <c r="O106" s="81">
        <v>0</v>
      </c>
      <c r="P106" s="82">
        <v>0</v>
      </c>
      <c r="Q106" s="81">
        <v>0</v>
      </c>
      <c r="R106" s="92">
        <v>0</v>
      </c>
      <c r="S106" s="83">
        <v>73.350000000000009</v>
      </c>
      <c r="T106" s="83">
        <v>10.7</v>
      </c>
      <c r="U106" s="95">
        <v>63.001750668777774</v>
      </c>
      <c r="V106" s="83">
        <v>3306.1</v>
      </c>
      <c r="W106" s="99">
        <v>71.038826460152123</v>
      </c>
    </row>
    <row r="107" spans="1:23" ht="12.75" x14ac:dyDescent="0.2">
      <c r="A107" s="78" t="s">
        <v>23</v>
      </c>
      <c r="B107" s="79">
        <v>12</v>
      </c>
      <c r="C107" s="80" t="s">
        <v>10</v>
      </c>
      <c r="D107" s="79">
        <v>1</v>
      </c>
      <c r="E107" s="79">
        <v>24</v>
      </c>
      <c r="F107" s="79">
        <v>100</v>
      </c>
      <c r="G107" s="81">
        <v>0</v>
      </c>
      <c r="H107" s="82">
        <v>0</v>
      </c>
      <c r="I107" s="81">
        <v>0</v>
      </c>
      <c r="J107" s="82">
        <v>0</v>
      </c>
      <c r="K107" s="81">
        <v>0</v>
      </c>
      <c r="L107" s="82">
        <v>0</v>
      </c>
      <c r="M107" s="81">
        <v>0</v>
      </c>
      <c r="N107" s="82">
        <v>0</v>
      </c>
      <c r="O107" s="81">
        <v>0</v>
      </c>
      <c r="P107" s="82">
        <v>0</v>
      </c>
      <c r="Q107" s="81">
        <v>0</v>
      </c>
      <c r="R107" s="92">
        <v>0</v>
      </c>
      <c r="S107" s="83">
        <v>72.899999999999991</v>
      </c>
      <c r="T107" s="83">
        <v>11.6</v>
      </c>
      <c r="U107" s="95">
        <v>61.215840116534586</v>
      </c>
      <c r="V107" s="83">
        <v>4215.5</v>
      </c>
      <c r="W107" s="99">
        <v>86.519911863051249</v>
      </c>
    </row>
    <row r="108" spans="1:23" ht="12.75" x14ac:dyDescent="0.2">
      <c r="A108" s="78" t="s">
        <v>23</v>
      </c>
      <c r="B108" s="79">
        <v>12</v>
      </c>
      <c r="C108" s="80" t="s">
        <v>10</v>
      </c>
      <c r="D108" s="79">
        <v>2</v>
      </c>
      <c r="E108" s="79">
        <v>56</v>
      </c>
      <c r="F108" s="79">
        <v>100</v>
      </c>
      <c r="G108" s="81">
        <v>2</v>
      </c>
      <c r="H108" s="82">
        <v>1</v>
      </c>
      <c r="I108" s="81">
        <v>0</v>
      </c>
      <c r="J108" s="82">
        <v>0</v>
      </c>
      <c r="K108" s="81">
        <v>0</v>
      </c>
      <c r="L108" s="82">
        <v>0</v>
      </c>
      <c r="M108" s="81">
        <v>0</v>
      </c>
      <c r="N108" s="82">
        <v>0</v>
      </c>
      <c r="O108" s="81">
        <v>0</v>
      </c>
      <c r="P108" s="82">
        <v>0</v>
      </c>
      <c r="Q108" s="81">
        <v>5.5</v>
      </c>
      <c r="R108" s="92">
        <v>1.0396975425330812</v>
      </c>
      <c r="S108" s="83">
        <v>73.350000000000009</v>
      </c>
      <c r="T108" s="83">
        <v>11.2</v>
      </c>
      <c r="U108" s="95">
        <v>62.673792624274817</v>
      </c>
      <c r="V108" s="83">
        <v>3402.1</v>
      </c>
      <c r="W108" s="99">
        <v>70.203580776499578</v>
      </c>
    </row>
    <row r="109" spans="1:23" ht="12.75" x14ac:dyDescent="0.2">
      <c r="A109" s="78" t="s">
        <v>23</v>
      </c>
      <c r="B109" s="79">
        <v>12</v>
      </c>
      <c r="C109" s="80" t="s">
        <v>10</v>
      </c>
      <c r="D109" s="79">
        <v>3</v>
      </c>
      <c r="E109" s="79">
        <v>137</v>
      </c>
      <c r="F109" s="79">
        <v>99</v>
      </c>
      <c r="G109" s="81">
        <v>0</v>
      </c>
      <c r="H109" s="82">
        <v>0</v>
      </c>
      <c r="I109" s="81">
        <v>0</v>
      </c>
      <c r="J109" s="82">
        <v>0</v>
      </c>
      <c r="K109" s="81">
        <v>0</v>
      </c>
      <c r="L109" s="82">
        <v>0</v>
      </c>
      <c r="M109" s="81">
        <v>0</v>
      </c>
      <c r="N109" s="82">
        <v>0</v>
      </c>
      <c r="O109" s="81">
        <v>0</v>
      </c>
      <c r="P109" s="82">
        <v>0</v>
      </c>
      <c r="Q109" s="81">
        <v>0</v>
      </c>
      <c r="R109" s="92">
        <v>0</v>
      </c>
      <c r="S109" s="83">
        <v>72.899999999999991</v>
      </c>
      <c r="T109" s="83">
        <v>11.6</v>
      </c>
      <c r="U109" s="95">
        <v>62.871839459439464</v>
      </c>
      <c r="V109" s="83">
        <v>3815</v>
      </c>
      <c r="W109" s="99">
        <v>77.007667587732797</v>
      </c>
    </row>
    <row r="110" spans="1:23" ht="12.75" x14ac:dyDescent="0.2">
      <c r="A110" s="78" t="s">
        <v>23</v>
      </c>
      <c r="B110" s="79">
        <v>12</v>
      </c>
      <c r="C110" s="80" t="s">
        <v>10</v>
      </c>
      <c r="D110" s="79">
        <v>4</v>
      </c>
      <c r="E110" s="79">
        <v>188</v>
      </c>
      <c r="F110" s="79">
        <v>99</v>
      </c>
      <c r="G110" s="81">
        <v>0</v>
      </c>
      <c r="H110" s="82">
        <v>0</v>
      </c>
      <c r="I110" s="81">
        <v>0</v>
      </c>
      <c r="J110" s="82">
        <v>0</v>
      </c>
      <c r="K110" s="81">
        <v>0</v>
      </c>
      <c r="L110" s="82">
        <v>0</v>
      </c>
      <c r="M110" s="81">
        <v>0</v>
      </c>
      <c r="N110" s="82">
        <v>0</v>
      </c>
      <c r="O110" s="81">
        <v>0</v>
      </c>
      <c r="P110" s="82">
        <v>0</v>
      </c>
      <c r="Q110" s="81">
        <v>0</v>
      </c>
      <c r="R110" s="92">
        <v>0</v>
      </c>
      <c r="S110" s="83">
        <v>72</v>
      </c>
      <c r="T110" s="83">
        <v>9.6999999999999993</v>
      </c>
      <c r="U110" s="95">
        <v>64.230169039219064</v>
      </c>
      <c r="V110" s="83">
        <v>3476.6</v>
      </c>
      <c r="W110" s="99">
        <v>83.174948738187993</v>
      </c>
    </row>
    <row r="111" spans="1:23" ht="12.75" x14ac:dyDescent="0.2">
      <c r="A111" s="78" t="s">
        <v>23</v>
      </c>
      <c r="B111" s="79">
        <v>12</v>
      </c>
      <c r="C111" s="80" t="s">
        <v>11</v>
      </c>
      <c r="D111" s="79">
        <v>1</v>
      </c>
      <c r="E111" s="79">
        <v>23</v>
      </c>
      <c r="F111" s="79">
        <v>99</v>
      </c>
      <c r="G111" s="81">
        <v>0</v>
      </c>
      <c r="H111" s="82">
        <v>0</v>
      </c>
      <c r="I111" s="81">
        <v>0</v>
      </c>
      <c r="J111" s="82">
        <v>0</v>
      </c>
      <c r="K111" s="81">
        <v>0</v>
      </c>
      <c r="L111" s="82">
        <v>0</v>
      </c>
      <c r="M111" s="81">
        <v>0</v>
      </c>
      <c r="N111" s="82">
        <v>0</v>
      </c>
      <c r="O111" s="81">
        <v>0</v>
      </c>
      <c r="P111" s="82">
        <v>0</v>
      </c>
      <c r="Q111" s="81">
        <v>0</v>
      </c>
      <c r="R111" s="92">
        <v>0</v>
      </c>
      <c r="S111" s="83">
        <v>72.45</v>
      </c>
      <c r="T111" s="83">
        <v>10.7</v>
      </c>
      <c r="U111" s="95">
        <v>62.477798145796257</v>
      </c>
      <c r="V111" s="83">
        <v>3825.1</v>
      </c>
      <c r="W111" s="99">
        <v>84.757086983172485</v>
      </c>
    </row>
    <row r="112" spans="1:23" ht="12.75" x14ac:dyDescent="0.2">
      <c r="A112" s="78" t="s">
        <v>23</v>
      </c>
      <c r="B112" s="79">
        <v>12</v>
      </c>
      <c r="C112" s="80" t="s">
        <v>11</v>
      </c>
      <c r="D112" s="79">
        <v>2</v>
      </c>
      <c r="E112" s="79">
        <v>55</v>
      </c>
      <c r="F112" s="79">
        <v>99</v>
      </c>
      <c r="G112" s="81">
        <v>0</v>
      </c>
      <c r="H112" s="82">
        <v>0</v>
      </c>
      <c r="I112" s="81">
        <v>0</v>
      </c>
      <c r="J112" s="82">
        <v>0</v>
      </c>
      <c r="K112" s="81">
        <v>0</v>
      </c>
      <c r="L112" s="82">
        <v>0</v>
      </c>
      <c r="M112" s="81">
        <v>0</v>
      </c>
      <c r="N112" s="82">
        <v>0</v>
      </c>
      <c r="O112" s="81">
        <v>0</v>
      </c>
      <c r="P112" s="82">
        <v>0</v>
      </c>
      <c r="Q112" s="81">
        <v>0</v>
      </c>
      <c r="R112" s="92">
        <v>0</v>
      </c>
      <c r="S112" s="83">
        <v>72.899999999999991</v>
      </c>
      <c r="T112" s="83">
        <v>11.1</v>
      </c>
      <c r="U112" s="95">
        <v>62.694238735394364</v>
      </c>
      <c r="V112" s="83">
        <v>3948.7</v>
      </c>
      <c r="W112" s="99">
        <v>83.532813835376871</v>
      </c>
    </row>
    <row r="113" spans="1:23" ht="12.75" x14ac:dyDescent="0.2">
      <c r="A113" s="78" t="s">
        <v>23</v>
      </c>
      <c r="B113" s="79">
        <v>12</v>
      </c>
      <c r="C113" s="80" t="s">
        <v>11</v>
      </c>
      <c r="D113" s="79">
        <v>3</v>
      </c>
      <c r="E113" s="79">
        <v>138</v>
      </c>
      <c r="F113" s="79">
        <v>99</v>
      </c>
      <c r="G113" s="81">
        <v>0</v>
      </c>
      <c r="H113" s="82">
        <v>0</v>
      </c>
      <c r="I113" s="81">
        <v>0</v>
      </c>
      <c r="J113" s="82">
        <v>0</v>
      </c>
      <c r="K113" s="81">
        <v>2</v>
      </c>
      <c r="L113" s="82">
        <v>1</v>
      </c>
      <c r="M113" s="81">
        <v>2</v>
      </c>
      <c r="N113" s="82">
        <v>1</v>
      </c>
      <c r="O113" s="81">
        <v>2</v>
      </c>
      <c r="P113" s="82">
        <v>1</v>
      </c>
      <c r="Q113" s="81">
        <v>32</v>
      </c>
      <c r="R113" s="92">
        <v>6.0491493383742911</v>
      </c>
      <c r="S113" s="83">
        <v>72.45</v>
      </c>
      <c r="T113" s="83">
        <v>10.7</v>
      </c>
      <c r="U113" s="95">
        <v>63.454898796761803</v>
      </c>
      <c r="V113" s="83">
        <v>4227.5</v>
      </c>
      <c r="W113" s="99">
        <v>92.231103482047033</v>
      </c>
    </row>
    <row r="114" spans="1:23" ht="12.75" x14ac:dyDescent="0.2">
      <c r="A114" s="78" t="s">
        <v>23</v>
      </c>
      <c r="B114" s="79">
        <v>12</v>
      </c>
      <c r="C114" s="80" t="s">
        <v>11</v>
      </c>
      <c r="D114" s="79">
        <v>4</v>
      </c>
      <c r="E114" s="79">
        <v>187</v>
      </c>
      <c r="F114" s="79">
        <v>100</v>
      </c>
      <c r="G114" s="81">
        <v>0</v>
      </c>
      <c r="H114" s="82">
        <v>0</v>
      </c>
      <c r="I114" s="81">
        <v>0</v>
      </c>
      <c r="J114" s="82">
        <v>0</v>
      </c>
      <c r="K114" s="81">
        <v>0</v>
      </c>
      <c r="L114" s="82">
        <v>0</v>
      </c>
      <c r="M114" s="81">
        <v>0</v>
      </c>
      <c r="N114" s="82">
        <v>0</v>
      </c>
      <c r="O114" s="81">
        <v>0</v>
      </c>
      <c r="P114" s="82">
        <v>0</v>
      </c>
      <c r="Q114" s="81">
        <v>0</v>
      </c>
      <c r="R114" s="92">
        <v>0</v>
      </c>
      <c r="S114" s="83">
        <v>73.8</v>
      </c>
      <c r="T114" s="83">
        <v>9.8000000000000007</v>
      </c>
      <c r="U114" s="95">
        <v>64.081075702397726</v>
      </c>
      <c r="V114" s="83">
        <v>3155.2</v>
      </c>
      <c r="W114" s="99">
        <v>72.332082439661534</v>
      </c>
    </row>
    <row r="115" spans="1:23" ht="12.75" x14ac:dyDescent="0.2">
      <c r="A115" s="78" t="s">
        <v>24</v>
      </c>
      <c r="B115" s="79">
        <v>13</v>
      </c>
      <c r="C115" s="80" t="s">
        <v>10</v>
      </c>
      <c r="D115" s="79">
        <v>1</v>
      </c>
      <c r="E115" s="79">
        <v>25</v>
      </c>
      <c r="F115" s="79">
        <v>99</v>
      </c>
      <c r="G115" s="81">
        <v>0</v>
      </c>
      <c r="H115" s="82">
        <v>0</v>
      </c>
      <c r="I115" s="81">
        <v>0</v>
      </c>
      <c r="J115" s="82">
        <v>0</v>
      </c>
      <c r="K115" s="81">
        <v>2</v>
      </c>
      <c r="L115" s="82">
        <v>1</v>
      </c>
      <c r="M115" s="81">
        <v>2</v>
      </c>
      <c r="N115" s="82">
        <v>1</v>
      </c>
      <c r="O115" s="81">
        <v>2</v>
      </c>
      <c r="P115" s="82">
        <v>1</v>
      </c>
      <c r="Q115" s="81">
        <v>32</v>
      </c>
      <c r="R115" s="92">
        <v>6.0491493383742911</v>
      </c>
      <c r="S115" s="83">
        <v>72</v>
      </c>
      <c r="T115" s="83">
        <v>9.3000000000000007</v>
      </c>
      <c r="U115" s="95">
        <v>63.07650912793499</v>
      </c>
      <c r="V115" s="83">
        <v>4511.6000000000004</v>
      </c>
      <c r="W115" s="99">
        <v>114.63800108295528</v>
      </c>
    </row>
    <row r="116" spans="1:23" ht="12.75" x14ac:dyDescent="0.2">
      <c r="A116" s="78" t="s">
        <v>24</v>
      </c>
      <c r="B116" s="79">
        <v>13</v>
      </c>
      <c r="C116" s="80" t="s">
        <v>10</v>
      </c>
      <c r="D116" s="79">
        <v>2</v>
      </c>
      <c r="E116" s="79">
        <v>69</v>
      </c>
      <c r="F116" s="79">
        <v>99</v>
      </c>
      <c r="G116" s="81">
        <v>0</v>
      </c>
      <c r="H116" s="82">
        <v>0</v>
      </c>
      <c r="I116" s="81">
        <v>0</v>
      </c>
      <c r="J116" s="82">
        <v>0</v>
      </c>
      <c r="K116" s="81">
        <v>0</v>
      </c>
      <c r="L116" s="82">
        <v>0</v>
      </c>
      <c r="M116" s="81">
        <v>0</v>
      </c>
      <c r="N116" s="82">
        <v>0</v>
      </c>
      <c r="O116" s="81">
        <v>0</v>
      </c>
      <c r="P116" s="82">
        <v>0</v>
      </c>
      <c r="Q116" s="81">
        <v>0</v>
      </c>
      <c r="R116" s="92">
        <v>0</v>
      </c>
      <c r="S116" s="83">
        <v>74.7</v>
      </c>
      <c r="T116" s="83">
        <v>11.6</v>
      </c>
      <c r="U116" s="95">
        <v>62.661331068392236</v>
      </c>
      <c r="V116" s="83">
        <v>4691</v>
      </c>
      <c r="W116" s="99">
        <v>92.718914302458487</v>
      </c>
    </row>
    <row r="117" spans="1:23" ht="12.75" x14ac:dyDescent="0.2">
      <c r="A117" s="78" t="s">
        <v>24</v>
      </c>
      <c r="B117" s="79">
        <v>13</v>
      </c>
      <c r="C117" s="80" t="s">
        <v>10</v>
      </c>
      <c r="D117" s="79">
        <v>3</v>
      </c>
      <c r="E117" s="79">
        <v>124</v>
      </c>
      <c r="F117" s="79">
        <v>100</v>
      </c>
      <c r="G117" s="81">
        <v>0</v>
      </c>
      <c r="H117" s="82">
        <v>0</v>
      </c>
      <c r="I117" s="81">
        <v>0</v>
      </c>
      <c r="J117" s="82">
        <v>0</v>
      </c>
      <c r="K117" s="81">
        <v>0</v>
      </c>
      <c r="L117" s="82">
        <v>0</v>
      </c>
      <c r="M117" s="81">
        <v>0</v>
      </c>
      <c r="N117" s="82">
        <v>0</v>
      </c>
      <c r="O117" s="81">
        <v>0</v>
      </c>
      <c r="P117" s="82">
        <v>0</v>
      </c>
      <c r="Q117" s="81">
        <v>0</v>
      </c>
      <c r="R117" s="92">
        <v>0</v>
      </c>
      <c r="S117" s="83">
        <v>73.8</v>
      </c>
      <c r="T117" s="83">
        <v>10.3</v>
      </c>
      <c r="U117" s="95">
        <v>62.300284577832144</v>
      </c>
      <c r="V117" s="83">
        <v>3327.3</v>
      </c>
      <c r="W117" s="99">
        <v>74.649112598045676</v>
      </c>
    </row>
    <row r="118" spans="1:23" ht="12.75" x14ac:dyDescent="0.2">
      <c r="A118" s="78" t="s">
        <v>24</v>
      </c>
      <c r="B118" s="79">
        <v>13</v>
      </c>
      <c r="C118" s="80" t="s">
        <v>10</v>
      </c>
      <c r="D118" s="79">
        <v>4</v>
      </c>
      <c r="E118" s="79">
        <v>153</v>
      </c>
      <c r="F118" s="79">
        <v>98</v>
      </c>
      <c r="G118" s="81">
        <v>0</v>
      </c>
      <c r="H118" s="82">
        <v>0</v>
      </c>
      <c r="I118" s="81">
        <v>0</v>
      </c>
      <c r="J118" s="82">
        <v>0</v>
      </c>
      <c r="K118" s="81">
        <v>0</v>
      </c>
      <c r="L118" s="82">
        <v>0</v>
      </c>
      <c r="M118" s="81">
        <v>0</v>
      </c>
      <c r="N118" s="82">
        <v>0</v>
      </c>
      <c r="O118" s="81">
        <v>0</v>
      </c>
      <c r="P118" s="82">
        <v>0</v>
      </c>
      <c r="Q118" s="81">
        <v>0</v>
      </c>
      <c r="R118" s="92">
        <v>0</v>
      </c>
      <c r="S118" s="83">
        <v>72</v>
      </c>
      <c r="T118" s="83">
        <v>11</v>
      </c>
      <c r="U118" s="95">
        <v>62.629888887534271</v>
      </c>
      <c r="V118" s="83">
        <v>2674.2</v>
      </c>
      <c r="W118" s="99">
        <v>58.449027865421002</v>
      </c>
    </row>
    <row r="119" spans="1:23" ht="12.75" x14ac:dyDescent="0.2">
      <c r="A119" s="78" t="s">
        <v>24</v>
      </c>
      <c r="B119" s="79">
        <v>13</v>
      </c>
      <c r="C119" s="80" t="s">
        <v>11</v>
      </c>
      <c r="D119" s="79">
        <v>1</v>
      </c>
      <c r="E119" s="79">
        <v>26</v>
      </c>
      <c r="F119" s="79">
        <v>100</v>
      </c>
      <c r="G119" s="81">
        <v>0</v>
      </c>
      <c r="H119" s="82">
        <v>0</v>
      </c>
      <c r="I119" s="81">
        <v>0</v>
      </c>
      <c r="J119" s="82">
        <v>0</v>
      </c>
      <c r="K119" s="81">
        <v>2</v>
      </c>
      <c r="L119" s="82">
        <v>1</v>
      </c>
      <c r="M119" s="81">
        <v>2</v>
      </c>
      <c r="N119" s="82">
        <v>1</v>
      </c>
      <c r="O119" s="81">
        <v>2</v>
      </c>
      <c r="P119" s="82">
        <v>1</v>
      </c>
      <c r="Q119" s="81">
        <v>32</v>
      </c>
      <c r="R119" s="92">
        <v>6.0491493383742911</v>
      </c>
      <c r="S119" s="83">
        <v>73.350000000000009</v>
      </c>
      <c r="T119" s="83">
        <v>10.1</v>
      </c>
      <c r="U119" s="95">
        <v>63.008007975677955</v>
      </c>
      <c r="V119" s="83">
        <v>4231</v>
      </c>
      <c r="W119" s="99">
        <v>96.303504234244528</v>
      </c>
    </row>
    <row r="120" spans="1:23" ht="12.75" x14ac:dyDescent="0.2">
      <c r="A120" s="78" t="s">
        <v>24</v>
      </c>
      <c r="B120" s="79">
        <v>13</v>
      </c>
      <c r="C120" s="80" t="s">
        <v>11</v>
      </c>
      <c r="D120" s="79">
        <v>2</v>
      </c>
      <c r="E120" s="79">
        <v>70</v>
      </c>
      <c r="F120" s="79">
        <v>99</v>
      </c>
      <c r="G120" s="81">
        <v>0</v>
      </c>
      <c r="H120" s="82">
        <v>0</v>
      </c>
      <c r="I120" s="81">
        <v>0</v>
      </c>
      <c r="J120" s="82">
        <v>0</v>
      </c>
      <c r="K120" s="81">
        <v>0</v>
      </c>
      <c r="L120" s="82">
        <v>0</v>
      </c>
      <c r="M120" s="81">
        <v>0</v>
      </c>
      <c r="N120" s="82">
        <v>0</v>
      </c>
      <c r="O120" s="81">
        <v>0</v>
      </c>
      <c r="P120" s="82">
        <v>0</v>
      </c>
      <c r="Q120" s="81">
        <v>0</v>
      </c>
      <c r="R120" s="92">
        <v>0</v>
      </c>
      <c r="S120" s="83">
        <v>74.25</v>
      </c>
      <c r="T120" s="83">
        <v>10.3</v>
      </c>
      <c r="U120" s="95">
        <v>63.395018012905872</v>
      </c>
      <c r="V120" s="83">
        <v>4445.1000000000004</v>
      </c>
      <c r="W120" s="99">
        <v>98.395182381547059</v>
      </c>
    </row>
    <row r="121" spans="1:23" ht="12.75" x14ac:dyDescent="0.2">
      <c r="A121" s="78" t="s">
        <v>24</v>
      </c>
      <c r="B121" s="79">
        <v>13</v>
      </c>
      <c r="C121" s="80" t="s">
        <v>11</v>
      </c>
      <c r="D121" s="79">
        <v>3</v>
      </c>
      <c r="E121" s="79">
        <v>123</v>
      </c>
      <c r="F121" s="79">
        <v>99</v>
      </c>
      <c r="G121" s="81">
        <v>0</v>
      </c>
      <c r="H121" s="82">
        <v>0</v>
      </c>
      <c r="I121" s="81">
        <v>0</v>
      </c>
      <c r="J121" s="82">
        <v>0</v>
      </c>
      <c r="K121" s="81">
        <v>2</v>
      </c>
      <c r="L121" s="82">
        <v>1</v>
      </c>
      <c r="M121" s="81">
        <v>2</v>
      </c>
      <c r="N121" s="82">
        <v>1</v>
      </c>
      <c r="O121" s="81">
        <v>2</v>
      </c>
      <c r="P121" s="82">
        <v>1</v>
      </c>
      <c r="Q121" s="81">
        <v>32</v>
      </c>
      <c r="R121" s="92">
        <v>6.0491493383742911</v>
      </c>
      <c r="S121" s="83">
        <v>70.2</v>
      </c>
      <c r="T121" s="83">
        <v>11</v>
      </c>
      <c r="U121" s="95">
        <v>62.502821935327816</v>
      </c>
      <c r="V121" s="83">
        <v>3586.8</v>
      </c>
      <c r="W121" s="99">
        <v>79.755170868145214</v>
      </c>
    </row>
    <row r="122" spans="1:23" ht="12.75" x14ac:dyDescent="0.2">
      <c r="A122" s="78" t="s">
        <v>24</v>
      </c>
      <c r="B122" s="79">
        <v>13</v>
      </c>
      <c r="C122" s="80" t="s">
        <v>11</v>
      </c>
      <c r="D122" s="79">
        <v>4</v>
      </c>
      <c r="E122" s="79">
        <v>154</v>
      </c>
      <c r="F122" s="79">
        <v>99</v>
      </c>
      <c r="G122" s="81">
        <v>0</v>
      </c>
      <c r="H122" s="82">
        <v>0</v>
      </c>
      <c r="I122" s="81">
        <v>0</v>
      </c>
      <c r="J122" s="82">
        <v>0</v>
      </c>
      <c r="K122" s="81">
        <v>0</v>
      </c>
      <c r="L122" s="82">
        <v>0</v>
      </c>
      <c r="M122" s="81">
        <v>0</v>
      </c>
      <c r="N122" s="82">
        <v>0</v>
      </c>
      <c r="O122" s="81">
        <v>0</v>
      </c>
      <c r="P122" s="82">
        <v>0</v>
      </c>
      <c r="Q122" s="81">
        <v>0</v>
      </c>
      <c r="R122" s="92">
        <v>0</v>
      </c>
      <c r="S122" s="83">
        <v>72.45</v>
      </c>
      <c r="T122" s="83">
        <v>11.2</v>
      </c>
      <c r="U122" s="95">
        <v>62.673792624274817</v>
      </c>
      <c r="V122" s="83">
        <v>2810.6</v>
      </c>
      <c r="W122" s="99">
        <v>59.311343946453277</v>
      </c>
    </row>
    <row r="123" spans="1:23" ht="12.75" x14ac:dyDescent="0.2">
      <c r="A123" s="78" t="s">
        <v>25</v>
      </c>
      <c r="B123" s="79">
        <v>14</v>
      </c>
      <c r="C123" s="80" t="s">
        <v>10</v>
      </c>
      <c r="D123" s="79">
        <v>1</v>
      </c>
      <c r="E123" s="79">
        <v>28</v>
      </c>
      <c r="F123" s="79">
        <v>99</v>
      </c>
      <c r="G123" s="81">
        <v>0</v>
      </c>
      <c r="H123" s="82">
        <v>0</v>
      </c>
      <c r="I123" s="81">
        <v>0</v>
      </c>
      <c r="J123" s="82">
        <v>0</v>
      </c>
      <c r="K123" s="81">
        <v>0</v>
      </c>
      <c r="L123" s="82">
        <v>0</v>
      </c>
      <c r="M123" s="81">
        <v>3</v>
      </c>
      <c r="N123" s="84" t="s">
        <v>73</v>
      </c>
      <c r="O123" s="81">
        <v>5</v>
      </c>
      <c r="P123" s="82">
        <v>1</v>
      </c>
      <c r="Q123" s="81">
        <v>7.3000000000000007</v>
      </c>
      <c r="R123" s="92">
        <v>1.3799621928166352</v>
      </c>
      <c r="S123" s="83">
        <v>74.7</v>
      </c>
      <c r="T123" s="83">
        <v>11.3</v>
      </c>
      <c r="U123" s="95">
        <v>61.414554364454297</v>
      </c>
      <c r="V123" s="83">
        <v>4450.2</v>
      </c>
      <c r="W123" s="99">
        <v>92.12771314424613</v>
      </c>
    </row>
    <row r="124" spans="1:23" ht="12.75" x14ac:dyDescent="0.2">
      <c r="A124" s="78" t="s">
        <v>25</v>
      </c>
      <c r="B124" s="79">
        <v>14</v>
      </c>
      <c r="C124" s="80" t="s">
        <v>10</v>
      </c>
      <c r="D124" s="79">
        <v>2</v>
      </c>
      <c r="E124" s="79">
        <v>52</v>
      </c>
      <c r="F124" s="79">
        <v>99</v>
      </c>
      <c r="G124" s="81">
        <v>0</v>
      </c>
      <c r="H124" s="82">
        <v>0</v>
      </c>
      <c r="I124" s="81">
        <v>0</v>
      </c>
      <c r="J124" s="82">
        <v>0</v>
      </c>
      <c r="K124" s="81">
        <v>0</v>
      </c>
      <c r="L124" s="82">
        <v>0</v>
      </c>
      <c r="M124" s="81">
        <v>0</v>
      </c>
      <c r="N124" s="82">
        <v>0</v>
      </c>
      <c r="O124" s="81">
        <v>0</v>
      </c>
      <c r="P124" s="82">
        <v>0</v>
      </c>
      <c r="Q124" s="81">
        <v>0</v>
      </c>
      <c r="R124" s="92">
        <v>0</v>
      </c>
      <c r="S124" s="83">
        <v>75.149999999999991</v>
      </c>
      <c r="T124" s="83">
        <v>10.5</v>
      </c>
      <c r="U124" s="95">
        <v>61.892846213440492</v>
      </c>
      <c r="V124" s="83">
        <v>4756</v>
      </c>
      <c r="W124" s="99">
        <v>104.51153321089684</v>
      </c>
    </row>
    <row r="125" spans="1:23" ht="12.75" x14ac:dyDescent="0.2">
      <c r="A125" s="78" t="s">
        <v>25</v>
      </c>
      <c r="B125" s="79">
        <v>14</v>
      </c>
      <c r="C125" s="80" t="s">
        <v>10</v>
      </c>
      <c r="D125" s="79">
        <v>3</v>
      </c>
      <c r="E125" s="79">
        <v>116</v>
      </c>
      <c r="F125" s="79">
        <v>100</v>
      </c>
      <c r="G125" s="81">
        <v>0</v>
      </c>
      <c r="H125" s="82">
        <v>0</v>
      </c>
      <c r="I125" s="81">
        <v>0</v>
      </c>
      <c r="J125" s="82">
        <v>0</v>
      </c>
      <c r="K125" s="81">
        <v>0</v>
      </c>
      <c r="L125" s="82">
        <v>0</v>
      </c>
      <c r="M125" s="81">
        <v>0</v>
      </c>
      <c r="N125" s="82">
        <v>0</v>
      </c>
      <c r="O125" s="81">
        <v>0</v>
      </c>
      <c r="P125" s="82">
        <v>0</v>
      </c>
      <c r="Q125" s="81">
        <v>0</v>
      </c>
      <c r="R125" s="92">
        <v>0</v>
      </c>
      <c r="S125" s="83">
        <v>72.899999999999991</v>
      </c>
      <c r="T125" s="83">
        <v>11.7</v>
      </c>
      <c r="U125" s="95">
        <v>60.691641263718779</v>
      </c>
      <c r="V125" s="83">
        <v>3136.8</v>
      </c>
      <c r="W125" s="99">
        <v>64.381466273316761</v>
      </c>
    </row>
    <row r="126" spans="1:23" ht="12.75" x14ac:dyDescent="0.2">
      <c r="A126" s="78" t="s">
        <v>25</v>
      </c>
      <c r="B126" s="79">
        <v>14</v>
      </c>
      <c r="C126" s="80" t="s">
        <v>10</v>
      </c>
      <c r="D126" s="79">
        <v>4</v>
      </c>
      <c r="E126" s="79">
        <v>176</v>
      </c>
      <c r="F126" s="79">
        <v>99</v>
      </c>
      <c r="G126" s="81">
        <v>0</v>
      </c>
      <c r="H126" s="82">
        <v>0</v>
      </c>
      <c r="I126" s="81">
        <v>0</v>
      </c>
      <c r="J126" s="82">
        <v>0</v>
      </c>
      <c r="K126" s="81">
        <v>0</v>
      </c>
      <c r="L126" s="82">
        <v>0</v>
      </c>
      <c r="M126" s="81">
        <v>0</v>
      </c>
      <c r="N126" s="82">
        <v>0</v>
      </c>
      <c r="O126" s="81">
        <v>0</v>
      </c>
      <c r="P126" s="82">
        <v>0</v>
      </c>
      <c r="Q126" s="81">
        <v>0</v>
      </c>
      <c r="R126" s="92">
        <v>0</v>
      </c>
      <c r="S126" s="83">
        <v>75.149999999999991</v>
      </c>
      <c r="T126" s="83">
        <v>9.6999999999999993</v>
      </c>
      <c r="U126" s="95">
        <v>62.585441931779705</v>
      </c>
      <c r="V126" s="83">
        <v>3501.7</v>
      </c>
      <c r="W126" s="99">
        <v>82.373212871249066</v>
      </c>
    </row>
    <row r="127" spans="1:23" ht="12.75" x14ac:dyDescent="0.2">
      <c r="A127" s="78" t="s">
        <v>25</v>
      </c>
      <c r="B127" s="79">
        <v>14</v>
      </c>
      <c r="C127" s="80" t="s">
        <v>11</v>
      </c>
      <c r="D127" s="79">
        <v>1</v>
      </c>
      <c r="E127" s="79">
        <v>27</v>
      </c>
      <c r="F127" s="79">
        <v>99</v>
      </c>
      <c r="G127" s="81">
        <v>0</v>
      </c>
      <c r="H127" s="82">
        <v>0</v>
      </c>
      <c r="I127" s="81">
        <v>0</v>
      </c>
      <c r="J127" s="82">
        <v>0</v>
      </c>
      <c r="K127" s="81">
        <v>2</v>
      </c>
      <c r="L127" s="82">
        <v>1</v>
      </c>
      <c r="M127" s="81">
        <v>2</v>
      </c>
      <c r="N127" s="82">
        <v>1</v>
      </c>
      <c r="O127" s="81">
        <v>2</v>
      </c>
      <c r="P127" s="82">
        <v>1</v>
      </c>
      <c r="Q127" s="81">
        <v>32</v>
      </c>
      <c r="R127" s="92">
        <v>6.0491493383742911</v>
      </c>
      <c r="S127" s="83">
        <v>72.899999999999991</v>
      </c>
      <c r="T127" s="83">
        <v>9.6999999999999993</v>
      </c>
      <c r="U127" s="95">
        <v>62.041966887582348</v>
      </c>
      <c r="V127" s="83">
        <v>4208.2</v>
      </c>
      <c r="W127" s="99">
        <v>102.94201467771859</v>
      </c>
    </row>
    <row r="128" spans="1:23" ht="12.75" x14ac:dyDescent="0.2">
      <c r="A128" s="78" t="s">
        <v>25</v>
      </c>
      <c r="B128" s="79">
        <v>14</v>
      </c>
      <c r="C128" s="80" t="s">
        <v>11</v>
      </c>
      <c r="D128" s="79">
        <v>2</v>
      </c>
      <c r="E128" s="79">
        <v>51</v>
      </c>
      <c r="F128" s="79">
        <v>99</v>
      </c>
      <c r="G128" s="81">
        <v>0</v>
      </c>
      <c r="H128" s="82">
        <v>0</v>
      </c>
      <c r="I128" s="81">
        <v>0</v>
      </c>
      <c r="J128" s="82">
        <v>0</v>
      </c>
      <c r="K128" s="81">
        <v>0</v>
      </c>
      <c r="L128" s="82">
        <v>0</v>
      </c>
      <c r="M128" s="81">
        <v>0</v>
      </c>
      <c r="N128" s="82">
        <v>0</v>
      </c>
      <c r="O128" s="81">
        <v>0</v>
      </c>
      <c r="P128" s="82">
        <v>0</v>
      </c>
      <c r="Q128" s="81">
        <v>0</v>
      </c>
      <c r="R128" s="92">
        <v>0</v>
      </c>
      <c r="S128" s="83">
        <v>75.149999999999991</v>
      </c>
      <c r="T128" s="83">
        <v>10.6</v>
      </c>
      <c r="U128" s="95">
        <v>61.675375330203785</v>
      </c>
      <c r="V128" s="83">
        <v>4467.8</v>
      </c>
      <c r="W128" s="99">
        <v>97.59513838781973</v>
      </c>
    </row>
    <row r="129" spans="1:23" ht="12.75" x14ac:dyDescent="0.2">
      <c r="A129" s="78" t="s">
        <v>25</v>
      </c>
      <c r="B129" s="79">
        <v>14</v>
      </c>
      <c r="C129" s="80" t="s">
        <v>11</v>
      </c>
      <c r="D129" s="79">
        <v>3</v>
      </c>
      <c r="E129" s="79">
        <v>115</v>
      </c>
      <c r="F129" s="79">
        <v>100</v>
      </c>
      <c r="G129" s="81">
        <v>0</v>
      </c>
      <c r="H129" s="82">
        <v>0</v>
      </c>
      <c r="I129" s="81">
        <v>0</v>
      </c>
      <c r="J129" s="82">
        <v>0</v>
      </c>
      <c r="K129" s="81">
        <v>2</v>
      </c>
      <c r="L129" s="82">
        <v>1</v>
      </c>
      <c r="M129" s="81">
        <v>2</v>
      </c>
      <c r="N129" s="82">
        <v>1</v>
      </c>
      <c r="O129" s="81">
        <v>2</v>
      </c>
      <c r="P129" s="82">
        <v>1</v>
      </c>
      <c r="Q129" s="81">
        <v>32</v>
      </c>
      <c r="R129" s="92">
        <v>6.0491493383742911</v>
      </c>
      <c r="S129" s="83">
        <v>75.149999999999991</v>
      </c>
      <c r="T129" s="83">
        <v>9.8000000000000007</v>
      </c>
      <c r="U129" s="95">
        <v>62.095062430907589</v>
      </c>
      <c r="V129" s="83">
        <v>3734.5</v>
      </c>
      <c r="W129" s="99">
        <v>86.763415789005805</v>
      </c>
    </row>
    <row r="130" spans="1:23" ht="12.75" x14ac:dyDescent="0.2">
      <c r="A130" s="78" t="s">
        <v>25</v>
      </c>
      <c r="B130" s="79">
        <v>14</v>
      </c>
      <c r="C130" s="80" t="s">
        <v>11</v>
      </c>
      <c r="D130" s="79">
        <v>4</v>
      </c>
      <c r="E130" s="79">
        <v>175</v>
      </c>
      <c r="F130" s="79">
        <v>99</v>
      </c>
      <c r="G130" s="81">
        <v>0</v>
      </c>
      <c r="H130" s="82">
        <v>0</v>
      </c>
      <c r="I130" s="81">
        <v>0</v>
      </c>
      <c r="J130" s="82">
        <v>0</v>
      </c>
      <c r="K130" s="81">
        <v>0</v>
      </c>
      <c r="L130" s="82">
        <v>0</v>
      </c>
      <c r="M130" s="81">
        <v>0</v>
      </c>
      <c r="N130" s="82">
        <v>0</v>
      </c>
      <c r="O130" s="81">
        <v>0</v>
      </c>
      <c r="P130" s="82">
        <v>0</v>
      </c>
      <c r="Q130" s="81">
        <v>0</v>
      </c>
      <c r="R130" s="92">
        <v>0</v>
      </c>
      <c r="S130" s="83">
        <v>72.899999999999991</v>
      </c>
      <c r="T130" s="83">
        <v>11.1</v>
      </c>
      <c r="U130" s="95">
        <v>61.904390058413014</v>
      </c>
      <c r="V130" s="83">
        <v>3709.2</v>
      </c>
      <c r="W130" s="99">
        <v>79.467473701353953</v>
      </c>
    </row>
    <row r="131" spans="1:23" ht="12.75" x14ac:dyDescent="0.2">
      <c r="A131" s="78" t="s">
        <v>26</v>
      </c>
      <c r="B131" s="79">
        <v>15</v>
      </c>
      <c r="C131" s="80" t="s">
        <v>10</v>
      </c>
      <c r="D131" s="79">
        <v>1</v>
      </c>
      <c r="E131" s="79">
        <v>29</v>
      </c>
      <c r="F131" s="79">
        <v>99</v>
      </c>
      <c r="G131" s="81">
        <v>0</v>
      </c>
      <c r="H131" s="82">
        <v>0</v>
      </c>
      <c r="I131" s="81">
        <v>0</v>
      </c>
      <c r="J131" s="82">
        <v>0</v>
      </c>
      <c r="K131" s="81">
        <v>0</v>
      </c>
      <c r="L131" s="82">
        <v>0</v>
      </c>
      <c r="M131" s="81">
        <v>0</v>
      </c>
      <c r="N131" s="82">
        <v>0</v>
      </c>
      <c r="O131" s="81">
        <v>0</v>
      </c>
      <c r="P131" s="82">
        <v>0</v>
      </c>
      <c r="Q131" s="81">
        <v>0</v>
      </c>
      <c r="R131" s="92">
        <v>0</v>
      </c>
      <c r="S131" s="83">
        <v>72.899999999999991</v>
      </c>
      <c r="T131" s="83">
        <v>10.9</v>
      </c>
      <c r="U131" s="95">
        <v>61.406406961092991</v>
      </c>
      <c r="V131" s="83">
        <v>4415.7</v>
      </c>
      <c r="W131" s="99">
        <v>97.120958304435888</v>
      </c>
    </row>
    <row r="132" spans="1:23" ht="12.75" x14ac:dyDescent="0.2">
      <c r="A132" s="78" t="s">
        <v>26</v>
      </c>
      <c r="B132" s="79">
        <v>15</v>
      </c>
      <c r="C132" s="80" t="s">
        <v>10</v>
      </c>
      <c r="D132" s="79">
        <v>2</v>
      </c>
      <c r="E132" s="79">
        <v>72</v>
      </c>
      <c r="F132" s="79">
        <v>100</v>
      </c>
      <c r="G132" s="81">
        <v>0</v>
      </c>
      <c r="H132" s="82">
        <v>0</v>
      </c>
      <c r="I132" s="81">
        <v>0</v>
      </c>
      <c r="J132" s="82">
        <v>0</v>
      </c>
      <c r="K132" s="81">
        <v>0</v>
      </c>
      <c r="L132" s="82">
        <v>0</v>
      </c>
      <c r="M132" s="81">
        <v>5</v>
      </c>
      <c r="N132" s="82">
        <v>1</v>
      </c>
      <c r="O132" s="81">
        <v>5</v>
      </c>
      <c r="P132" s="82">
        <v>1</v>
      </c>
      <c r="Q132" s="81">
        <v>19</v>
      </c>
      <c r="R132" s="92">
        <v>3.5916824196597354</v>
      </c>
      <c r="S132" s="83">
        <v>74.7</v>
      </c>
      <c r="T132" s="83">
        <v>9.6999999999999993</v>
      </c>
      <c r="U132" s="95">
        <v>63.028803152045967</v>
      </c>
      <c r="V132" s="83">
        <v>4107.7</v>
      </c>
      <c r="W132" s="99">
        <v>95.561647359686503</v>
      </c>
    </row>
    <row r="133" spans="1:23" ht="12.75" x14ac:dyDescent="0.2">
      <c r="A133" s="78" t="s">
        <v>26</v>
      </c>
      <c r="B133" s="79">
        <v>15</v>
      </c>
      <c r="C133" s="80" t="s">
        <v>10</v>
      </c>
      <c r="D133" s="79">
        <v>3</v>
      </c>
      <c r="E133" s="79">
        <v>140</v>
      </c>
      <c r="F133" s="79">
        <v>99</v>
      </c>
      <c r="G133" s="81">
        <v>0</v>
      </c>
      <c r="H133" s="82">
        <v>0</v>
      </c>
      <c r="I133" s="81">
        <v>0</v>
      </c>
      <c r="J133" s="82">
        <v>0</v>
      </c>
      <c r="K133" s="81">
        <v>0</v>
      </c>
      <c r="L133" s="82">
        <v>0</v>
      </c>
      <c r="M133" s="81">
        <v>0</v>
      </c>
      <c r="N133" s="82">
        <v>0</v>
      </c>
      <c r="O133" s="81">
        <v>0</v>
      </c>
      <c r="P133" s="82">
        <v>0</v>
      </c>
      <c r="Q133" s="81">
        <v>0</v>
      </c>
      <c r="R133" s="92">
        <v>0</v>
      </c>
      <c r="S133" s="83">
        <v>73.8</v>
      </c>
      <c r="T133" s="83">
        <v>10.9</v>
      </c>
      <c r="U133" s="95">
        <v>61.802121436331333</v>
      </c>
      <c r="V133" s="83">
        <v>4434.8999999999996</v>
      </c>
      <c r="W133" s="99">
        <v>95.736754461516711</v>
      </c>
    </row>
    <row r="134" spans="1:23" ht="12.75" x14ac:dyDescent="0.2">
      <c r="A134" s="78" t="s">
        <v>26</v>
      </c>
      <c r="B134" s="79">
        <v>15</v>
      </c>
      <c r="C134" s="80" t="s">
        <v>10</v>
      </c>
      <c r="D134" s="79">
        <v>4</v>
      </c>
      <c r="E134" s="79">
        <v>145</v>
      </c>
      <c r="F134" s="79">
        <v>99</v>
      </c>
      <c r="G134" s="81">
        <v>0</v>
      </c>
      <c r="H134" s="82">
        <v>0</v>
      </c>
      <c r="I134" s="81">
        <v>0</v>
      </c>
      <c r="J134" s="82">
        <v>0</v>
      </c>
      <c r="K134" s="81">
        <v>0</v>
      </c>
      <c r="L134" s="82">
        <v>0</v>
      </c>
      <c r="M134" s="81">
        <v>0</v>
      </c>
      <c r="N134" s="82">
        <v>0</v>
      </c>
      <c r="O134" s="81">
        <v>0</v>
      </c>
      <c r="P134" s="82">
        <v>0</v>
      </c>
      <c r="Q134" s="81">
        <v>0</v>
      </c>
      <c r="R134" s="92">
        <v>0</v>
      </c>
      <c r="S134" s="83">
        <v>72.899999999999991</v>
      </c>
      <c r="T134" s="83">
        <v>10.6</v>
      </c>
      <c r="U134" s="95">
        <v>61.916350136136543</v>
      </c>
      <c r="V134" s="83">
        <v>3984.5</v>
      </c>
      <c r="W134" s="99">
        <v>89.375030249181037</v>
      </c>
    </row>
    <row r="135" spans="1:23" ht="12.75" x14ac:dyDescent="0.2">
      <c r="A135" s="78" t="s">
        <v>26</v>
      </c>
      <c r="B135" s="79">
        <v>15</v>
      </c>
      <c r="C135" s="80" t="s">
        <v>11</v>
      </c>
      <c r="D135" s="79">
        <v>1</v>
      </c>
      <c r="E135" s="79">
        <v>30</v>
      </c>
      <c r="F135" s="79">
        <v>99</v>
      </c>
      <c r="G135" s="81">
        <v>0</v>
      </c>
      <c r="H135" s="82">
        <v>0</v>
      </c>
      <c r="I135" s="81">
        <v>0</v>
      </c>
      <c r="J135" s="82">
        <v>0</v>
      </c>
      <c r="K135" s="81">
        <v>2</v>
      </c>
      <c r="L135" s="82">
        <v>1</v>
      </c>
      <c r="M135" s="81">
        <v>2</v>
      </c>
      <c r="N135" s="82">
        <v>1</v>
      </c>
      <c r="O135" s="81">
        <v>2</v>
      </c>
      <c r="P135" s="82">
        <v>1</v>
      </c>
      <c r="Q135" s="81">
        <v>32</v>
      </c>
      <c r="R135" s="92">
        <v>6.0491493383742911</v>
      </c>
      <c r="S135" s="83">
        <v>72.899999999999991</v>
      </c>
      <c r="T135" s="83">
        <v>11.1</v>
      </c>
      <c r="U135" s="95">
        <v>61.297899110016637</v>
      </c>
      <c r="V135" s="83">
        <v>4075.4</v>
      </c>
      <c r="W135" s="99">
        <v>88.176987160632422</v>
      </c>
    </row>
    <row r="136" spans="1:23" ht="12.75" x14ac:dyDescent="0.2">
      <c r="A136" s="78" t="s">
        <v>26</v>
      </c>
      <c r="B136" s="79">
        <v>15</v>
      </c>
      <c r="C136" s="80" t="s">
        <v>11</v>
      </c>
      <c r="D136" s="79">
        <v>2</v>
      </c>
      <c r="E136" s="79">
        <v>71</v>
      </c>
      <c r="F136" s="79">
        <v>99</v>
      </c>
      <c r="G136" s="81">
        <v>0</v>
      </c>
      <c r="H136" s="82">
        <v>0</v>
      </c>
      <c r="I136" s="81">
        <v>0</v>
      </c>
      <c r="J136" s="82">
        <v>0</v>
      </c>
      <c r="K136" s="81">
        <v>0</v>
      </c>
      <c r="L136" s="82">
        <v>0</v>
      </c>
      <c r="M136" s="81">
        <v>0</v>
      </c>
      <c r="N136" s="82">
        <v>0</v>
      </c>
      <c r="O136" s="81">
        <v>0</v>
      </c>
      <c r="P136" s="82">
        <v>0</v>
      </c>
      <c r="Q136" s="81">
        <v>0</v>
      </c>
      <c r="R136" s="92">
        <v>0</v>
      </c>
      <c r="S136" s="83">
        <v>72.899999999999991</v>
      </c>
      <c r="T136" s="83">
        <v>13.1</v>
      </c>
      <c r="U136" s="95">
        <v>60.223538739566237</v>
      </c>
      <c r="V136" s="83">
        <v>4548.1000000000004</v>
      </c>
      <c r="W136" s="99">
        <v>84.868401381190196</v>
      </c>
    </row>
    <row r="137" spans="1:23" ht="12.75" x14ac:dyDescent="0.2">
      <c r="A137" s="78" t="s">
        <v>26</v>
      </c>
      <c r="B137" s="79">
        <v>15</v>
      </c>
      <c r="C137" s="80" t="s">
        <v>11</v>
      </c>
      <c r="D137" s="79">
        <v>3</v>
      </c>
      <c r="E137" s="79">
        <v>139</v>
      </c>
      <c r="F137" s="79">
        <v>99</v>
      </c>
      <c r="G137" s="81">
        <v>0</v>
      </c>
      <c r="H137" s="82">
        <v>0</v>
      </c>
      <c r="I137" s="81">
        <v>0</v>
      </c>
      <c r="J137" s="82">
        <v>0</v>
      </c>
      <c r="K137" s="81">
        <v>2</v>
      </c>
      <c r="L137" s="82">
        <v>1</v>
      </c>
      <c r="M137" s="81">
        <v>2</v>
      </c>
      <c r="N137" s="82">
        <v>1</v>
      </c>
      <c r="O137" s="81">
        <v>2</v>
      </c>
      <c r="P137" s="82">
        <v>1</v>
      </c>
      <c r="Q137" s="81">
        <v>32</v>
      </c>
      <c r="R137" s="92">
        <v>6.0491493383742911</v>
      </c>
      <c r="S137" s="83">
        <v>74.25</v>
      </c>
      <c r="T137" s="83">
        <v>10.1</v>
      </c>
      <c r="U137" s="95">
        <v>62.252994540744446</v>
      </c>
      <c r="V137" s="83">
        <v>4870.8</v>
      </c>
      <c r="W137" s="99">
        <v>111.97042593988114</v>
      </c>
    </row>
    <row r="138" spans="1:23" ht="12.75" x14ac:dyDescent="0.2">
      <c r="A138" s="78" t="s">
        <v>26</v>
      </c>
      <c r="B138" s="79">
        <v>15</v>
      </c>
      <c r="C138" s="80" t="s">
        <v>11</v>
      </c>
      <c r="D138" s="79">
        <v>4</v>
      </c>
      <c r="E138" s="79">
        <v>146</v>
      </c>
      <c r="F138" s="79">
        <v>99</v>
      </c>
      <c r="G138" s="81">
        <v>0</v>
      </c>
      <c r="H138" s="82">
        <v>0</v>
      </c>
      <c r="I138" s="81">
        <v>0</v>
      </c>
      <c r="J138" s="82">
        <v>0</v>
      </c>
      <c r="K138" s="81">
        <v>0</v>
      </c>
      <c r="L138" s="82">
        <v>0</v>
      </c>
      <c r="M138" s="81">
        <v>0</v>
      </c>
      <c r="N138" s="82">
        <v>0</v>
      </c>
      <c r="O138" s="81">
        <v>0</v>
      </c>
      <c r="P138" s="82">
        <v>0</v>
      </c>
      <c r="Q138" s="81">
        <v>0</v>
      </c>
      <c r="R138" s="92">
        <v>0</v>
      </c>
      <c r="S138" s="83">
        <v>70.2</v>
      </c>
      <c r="T138" s="83">
        <v>10.9</v>
      </c>
      <c r="U138" s="95">
        <v>61.208549723473816</v>
      </c>
      <c r="V138" s="83">
        <v>4408.2</v>
      </c>
      <c r="W138" s="99">
        <v>101.01054223294013</v>
      </c>
    </row>
    <row r="139" spans="1:23" ht="12.75" x14ac:dyDescent="0.2">
      <c r="A139" s="78" t="s">
        <v>27</v>
      </c>
      <c r="B139" s="79">
        <v>16</v>
      </c>
      <c r="C139" s="80" t="s">
        <v>10</v>
      </c>
      <c r="D139" s="79">
        <v>1</v>
      </c>
      <c r="E139" s="79">
        <v>32</v>
      </c>
      <c r="F139" s="79">
        <v>99</v>
      </c>
      <c r="G139" s="81">
        <v>0</v>
      </c>
      <c r="H139" s="82">
        <v>0</v>
      </c>
      <c r="I139" s="81">
        <v>0</v>
      </c>
      <c r="J139" s="82">
        <v>0</v>
      </c>
      <c r="K139" s="81">
        <v>5</v>
      </c>
      <c r="L139" s="82">
        <v>1</v>
      </c>
      <c r="M139" s="81">
        <v>5</v>
      </c>
      <c r="N139" s="82">
        <v>1</v>
      </c>
      <c r="O139" s="81">
        <v>5</v>
      </c>
      <c r="P139" s="82">
        <v>1</v>
      </c>
      <c r="Q139" s="81">
        <v>32</v>
      </c>
      <c r="R139" s="92">
        <v>6.0491493383742911</v>
      </c>
      <c r="S139" s="83">
        <v>75.149999999999991</v>
      </c>
      <c r="T139" s="83">
        <v>10.4</v>
      </c>
      <c r="U139" s="95">
        <v>62.621942986680601</v>
      </c>
      <c r="V139" s="83">
        <v>4233</v>
      </c>
      <c r="W139" s="99">
        <v>92.819776323339795</v>
      </c>
    </row>
    <row r="140" spans="1:23" ht="12.75" x14ac:dyDescent="0.2">
      <c r="A140" s="78" t="s">
        <v>27</v>
      </c>
      <c r="B140" s="79">
        <v>16</v>
      </c>
      <c r="C140" s="80" t="s">
        <v>10</v>
      </c>
      <c r="D140" s="79">
        <v>2</v>
      </c>
      <c r="E140" s="79">
        <v>64</v>
      </c>
      <c r="F140" s="79">
        <v>99</v>
      </c>
      <c r="G140" s="81">
        <v>0</v>
      </c>
      <c r="H140" s="82">
        <v>0</v>
      </c>
      <c r="I140" s="81">
        <v>0</v>
      </c>
      <c r="J140" s="82">
        <v>0</v>
      </c>
      <c r="K140" s="81">
        <v>2</v>
      </c>
      <c r="L140" s="82">
        <v>1</v>
      </c>
      <c r="M140" s="81">
        <v>2</v>
      </c>
      <c r="N140" s="82">
        <v>1</v>
      </c>
      <c r="O140" s="81">
        <v>2</v>
      </c>
      <c r="P140" s="82">
        <v>1</v>
      </c>
      <c r="Q140" s="81">
        <v>32</v>
      </c>
      <c r="R140" s="92">
        <v>6.0491493383742911</v>
      </c>
      <c r="S140" s="83">
        <v>71.100000000000009</v>
      </c>
      <c r="T140" s="83">
        <v>11</v>
      </c>
      <c r="U140" s="95">
        <v>62.672244538269752</v>
      </c>
      <c r="V140" s="83">
        <v>3512.5</v>
      </c>
      <c r="W140" s="99">
        <v>76.905944461960175</v>
      </c>
    </row>
    <row r="141" spans="1:23" ht="12.75" x14ac:dyDescent="0.2">
      <c r="A141" s="78" t="s">
        <v>27</v>
      </c>
      <c r="B141" s="79">
        <v>16</v>
      </c>
      <c r="C141" s="80" t="s">
        <v>10</v>
      </c>
      <c r="D141" s="79">
        <v>3</v>
      </c>
      <c r="E141" s="79">
        <v>101</v>
      </c>
      <c r="F141" s="79">
        <v>99</v>
      </c>
      <c r="G141" s="81">
        <v>0</v>
      </c>
      <c r="H141" s="82">
        <v>0</v>
      </c>
      <c r="I141" s="81">
        <v>0</v>
      </c>
      <c r="J141" s="82">
        <v>0</v>
      </c>
      <c r="K141" s="81">
        <v>5</v>
      </c>
      <c r="L141" s="82">
        <v>1</v>
      </c>
      <c r="M141" s="81">
        <v>5</v>
      </c>
      <c r="N141" s="82">
        <v>1</v>
      </c>
      <c r="O141" s="81">
        <v>5</v>
      </c>
      <c r="P141" s="82">
        <v>1</v>
      </c>
      <c r="Q141" s="81">
        <v>32</v>
      </c>
      <c r="R141" s="92">
        <v>6.0491493383742911</v>
      </c>
      <c r="S141" s="83">
        <v>73.350000000000009</v>
      </c>
      <c r="T141" s="83">
        <v>10.4</v>
      </c>
      <c r="U141" s="95">
        <v>63.346306582126438</v>
      </c>
      <c r="V141" s="83">
        <v>4354.6000000000004</v>
      </c>
      <c r="W141" s="99">
        <v>96.710721685872883</v>
      </c>
    </row>
    <row r="142" spans="1:23" ht="12.75" x14ac:dyDescent="0.2">
      <c r="A142" s="78" t="s">
        <v>27</v>
      </c>
      <c r="B142" s="79">
        <v>16</v>
      </c>
      <c r="C142" s="80" t="s">
        <v>10</v>
      </c>
      <c r="D142" s="79">
        <v>4</v>
      </c>
      <c r="E142" s="79">
        <v>152</v>
      </c>
      <c r="F142" s="79">
        <v>99</v>
      </c>
      <c r="G142" s="81">
        <v>0</v>
      </c>
      <c r="H142" s="82">
        <v>0</v>
      </c>
      <c r="I142" s="81">
        <v>0</v>
      </c>
      <c r="J142" s="82">
        <v>0</v>
      </c>
      <c r="K142" s="81">
        <v>0</v>
      </c>
      <c r="L142" s="82">
        <v>0</v>
      </c>
      <c r="M142" s="81">
        <v>0</v>
      </c>
      <c r="N142" s="82">
        <v>0</v>
      </c>
      <c r="O142" s="81">
        <v>0</v>
      </c>
      <c r="P142" s="82">
        <v>0</v>
      </c>
      <c r="Q142" s="81">
        <v>0</v>
      </c>
      <c r="R142" s="92">
        <v>0</v>
      </c>
      <c r="S142" s="83">
        <v>75.149999999999991</v>
      </c>
      <c r="T142" s="83">
        <v>11.5</v>
      </c>
      <c r="U142" s="95">
        <v>62.274794290153807</v>
      </c>
      <c r="V142" s="83">
        <v>3130.7</v>
      </c>
      <c r="W142" s="99">
        <v>62.428577339069435</v>
      </c>
    </row>
    <row r="143" spans="1:23" ht="12.75" x14ac:dyDescent="0.2">
      <c r="A143" s="78" t="s">
        <v>27</v>
      </c>
      <c r="B143" s="79">
        <v>16</v>
      </c>
      <c r="C143" s="80" t="s">
        <v>11</v>
      </c>
      <c r="D143" s="79">
        <v>1</v>
      </c>
      <c r="E143" s="79">
        <v>31</v>
      </c>
      <c r="F143" s="79">
        <v>100</v>
      </c>
      <c r="G143" s="81">
        <v>0</v>
      </c>
      <c r="H143" s="82">
        <v>0</v>
      </c>
      <c r="I143" s="81">
        <v>0</v>
      </c>
      <c r="J143" s="82">
        <v>0</v>
      </c>
      <c r="K143" s="81">
        <v>0</v>
      </c>
      <c r="L143" s="82">
        <v>0</v>
      </c>
      <c r="M143" s="81">
        <v>0</v>
      </c>
      <c r="N143" s="82">
        <v>0</v>
      </c>
      <c r="O143" s="81">
        <v>0</v>
      </c>
      <c r="P143" s="82">
        <v>0</v>
      </c>
      <c r="Q143" s="81">
        <v>0</v>
      </c>
      <c r="R143" s="92">
        <v>0</v>
      </c>
      <c r="S143" s="83">
        <v>74.25</v>
      </c>
      <c r="T143" s="83">
        <v>12.2</v>
      </c>
      <c r="U143" s="95">
        <v>61.2092441795997</v>
      </c>
      <c r="V143" s="83">
        <v>4311.2</v>
      </c>
      <c r="W143" s="99">
        <v>82.611626230795338</v>
      </c>
    </row>
    <row r="144" spans="1:23" ht="12.75" x14ac:dyDescent="0.2">
      <c r="A144" s="78" t="s">
        <v>27</v>
      </c>
      <c r="B144" s="79">
        <v>16</v>
      </c>
      <c r="C144" s="80" t="s">
        <v>11</v>
      </c>
      <c r="D144" s="79">
        <v>2</v>
      </c>
      <c r="E144" s="79">
        <v>63</v>
      </c>
      <c r="F144" s="79">
        <v>99</v>
      </c>
      <c r="G144" s="81">
        <v>0</v>
      </c>
      <c r="H144" s="82">
        <v>0</v>
      </c>
      <c r="I144" s="81">
        <v>0</v>
      </c>
      <c r="J144" s="82">
        <v>0</v>
      </c>
      <c r="K144" s="81">
        <v>0</v>
      </c>
      <c r="L144" s="82">
        <v>0</v>
      </c>
      <c r="M144" s="81">
        <v>0</v>
      </c>
      <c r="N144" s="82">
        <v>0</v>
      </c>
      <c r="O144" s="81">
        <v>0</v>
      </c>
      <c r="P144" s="82">
        <v>0</v>
      </c>
      <c r="Q144" s="81">
        <v>0</v>
      </c>
      <c r="R144" s="92">
        <v>0</v>
      </c>
      <c r="S144" s="83">
        <v>73.350000000000009</v>
      </c>
      <c r="T144" s="83">
        <v>11.2</v>
      </c>
      <c r="U144" s="95">
        <v>62.194721367704361</v>
      </c>
      <c r="V144" s="83">
        <v>2853.1</v>
      </c>
      <c r="W144" s="99">
        <v>59.927538297893882</v>
      </c>
    </row>
    <row r="145" spans="1:23" ht="12.75" x14ac:dyDescent="0.2">
      <c r="A145" s="78" t="s">
        <v>27</v>
      </c>
      <c r="B145" s="79">
        <v>16</v>
      </c>
      <c r="C145" s="80" t="s">
        <v>11</v>
      </c>
      <c r="D145" s="79">
        <v>3</v>
      </c>
      <c r="E145" s="79">
        <v>102</v>
      </c>
      <c r="F145" s="79">
        <v>99</v>
      </c>
      <c r="G145" s="81">
        <v>0</v>
      </c>
      <c r="H145" s="82">
        <v>0</v>
      </c>
      <c r="I145" s="81">
        <v>0</v>
      </c>
      <c r="J145" s="82">
        <v>0</v>
      </c>
      <c r="K145" s="81">
        <v>2</v>
      </c>
      <c r="L145" s="82">
        <v>1</v>
      </c>
      <c r="M145" s="81">
        <v>2</v>
      </c>
      <c r="N145" s="82">
        <v>1</v>
      </c>
      <c r="O145" s="81">
        <v>2</v>
      </c>
      <c r="P145" s="82">
        <v>1</v>
      </c>
      <c r="Q145" s="81">
        <v>32</v>
      </c>
      <c r="R145" s="92">
        <v>6.0491493383742911</v>
      </c>
      <c r="S145" s="83">
        <v>74.25</v>
      </c>
      <c r="T145" s="83">
        <v>11.9</v>
      </c>
      <c r="U145" s="95">
        <v>62.178510336641388</v>
      </c>
      <c r="V145" s="83">
        <v>4264.2</v>
      </c>
      <c r="W145" s="99">
        <v>83.298071168749644</v>
      </c>
    </row>
    <row r="146" spans="1:23" ht="12.75" x14ac:dyDescent="0.2">
      <c r="A146" s="78" t="s">
        <v>27</v>
      </c>
      <c r="B146" s="79">
        <v>16</v>
      </c>
      <c r="C146" s="80" t="s">
        <v>11</v>
      </c>
      <c r="D146" s="79">
        <v>4</v>
      </c>
      <c r="E146" s="79">
        <v>151</v>
      </c>
      <c r="F146" s="79">
        <v>99</v>
      </c>
      <c r="G146" s="81">
        <v>0</v>
      </c>
      <c r="H146" s="82">
        <v>0</v>
      </c>
      <c r="I146" s="81">
        <v>0</v>
      </c>
      <c r="J146" s="82">
        <v>0</v>
      </c>
      <c r="K146" s="81">
        <v>2</v>
      </c>
      <c r="L146" s="82">
        <v>1</v>
      </c>
      <c r="M146" s="81">
        <v>2</v>
      </c>
      <c r="N146" s="82">
        <v>1</v>
      </c>
      <c r="O146" s="81">
        <v>2</v>
      </c>
      <c r="P146" s="82">
        <v>1</v>
      </c>
      <c r="Q146" s="81">
        <v>32</v>
      </c>
      <c r="R146" s="92">
        <v>6.0491493383742911</v>
      </c>
      <c r="S146" s="83">
        <v>72</v>
      </c>
      <c r="T146" s="83">
        <v>10.9</v>
      </c>
      <c r="U146" s="95">
        <v>62.537019747488252</v>
      </c>
      <c r="V146" s="83">
        <v>3564.8</v>
      </c>
      <c r="W146" s="99">
        <v>77.950715479932271</v>
      </c>
    </row>
    <row r="147" spans="1:23" ht="12.75" x14ac:dyDescent="0.2">
      <c r="A147" s="78" t="s">
        <v>28</v>
      </c>
      <c r="B147" s="79">
        <v>17</v>
      </c>
      <c r="C147" s="80" t="s">
        <v>10</v>
      </c>
      <c r="D147" s="79">
        <v>1</v>
      </c>
      <c r="E147" s="79">
        <v>33</v>
      </c>
      <c r="F147" s="79">
        <v>99</v>
      </c>
      <c r="G147" s="81">
        <v>0</v>
      </c>
      <c r="H147" s="82">
        <v>0</v>
      </c>
      <c r="I147" s="81">
        <v>0</v>
      </c>
      <c r="J147" s="82">
        <v>0</v>
      </c>
      <c r="K147" s="81">
        <v>0</v>
      </c>
      <c r="L147" s="82">
        <v>0</v>
      </c>
      <c r="M147" s="81">
        <v>8</v>
      </c>
      <c r="N147" s="84" t="s">
        <v>73</v>
      </c>
      <c r="O147" s="81">
        <v>8</v>
      </c>
      <c r="P147" s="82">
        <v>1</v>
      </c>
      <c r="Q147" s="81">
        <v>7.3000000000000007</v>
      </c>
      <c r="R147" s="92">
        <v>1.3799621928166352</v>
      </c>
      <c r="S147" s="83">
        <v>70.649999999999991</v>
      </c>
      <c r="T147" s="83">
        <v>11.8</v>
      </c>
      <c r="U147" s="95">
        <v>61.428884264521471</v>
      </c>
      <c r="V147" s="83">
        <v>3371.3</v>
      </c>
      <c r="W147" s="99">
        <v>70.649926035377661</v>
      </c>
    </row>
    <row r="148" spans="1:23" ht="12.75" x14ac:dyDescent="0.2">
      <c r="A148" s="78" t="s">
        <v>28</v>
      </c>
      <c r="B148" s="79">
        <v>17</v>
      </c>
      <c r="C148" s="80" t="s">
        <v>10</v>
      </c>
      <c r="D148" s="79">
        <v>2</v>
      </c>
      <c r="E148" s="79">
        <v>76</v>
      </c>
      <c r="F148" s="79">
        <v>99</v>
      </c>
      <c r="G148" s="81">
        <v>0</v>
      </c>
      <c r="H148" s="82">
        <v>0</v>
      </c>
      <c r="I148" s="81">
        <v>0</v>
      </c>
      <c r="J148" s="82">
        <v>0</v>
      </c>
      <c r="K148" s="81">
        <v>2</v>
      </c>
      <c r="L148" s="82">
        <v>1</v>
      </c>
      <c r="M148" s="81">
        <v>5</v>
      </c>
      <c r="N148" s="82">
        <v>1</v>
      </c>
      <c r="O148" s="81">
        <v>8</v>
      </c>
      <c r="P148" s="82">
        <v>10</v>
      </c>
      <c r="Q148" s="81">
        <v>86</v>
      </c>
      <c r="R148" s="92">
        <v>16.257088846880908</v>
      </c>
      <c r="S148" s="83">
        <v>75.600000000000009</v>
      </c>
      <c r="T148" s="83">
        <v>13.7</v>
      </c>
      <c r="U148" s="95">
        <v>60.225600943566718</v>
      </c>
      <c r="V148" s="83">
        <v>4893.6000000000004</v>
      </c>
      <c r="W148" s="99">
        <v>84.194956013474325</v>
      </c>
    </row>
    <row r="149" spans="1:23" ht="12.75" x14ac:dyDescent="0.2">
      <c r="A149" s="78" t="s">
        <v>28</v>
      </c>
      <c r="B149" s="79">
        <v>17</v>
      </c>
      <c r="C149" s="80" t="s">
        <v>10</v>
      </c>
      <c r="D149" s="79">
        <v>3</v>
      </c>
      <c r="E149" s="79">
        <v>112</v>
      </c>
      <c r="F149" s="79">
        <v>99</v>
      </c>
      <c r="G149" s="81">
        <v>0</v>
      </c>
      <c r="H149" s="82">
        <v>0</v>
      </c>
      <c r="I149" s="81">
        <v>0</v>
      </c>
      <c r="J149" s="82">
        <v>0</v>
      </c>
      <c r="K149" s="81">
        <v>2</v>
      </c>
      <c r="L149" s="82">
        <v>1</v>
      </c>
      <c r="M149" s="81">
        <v>8</v>
      </c>
      <c r="N149" s="82">
        <v>1</v>
      </c>
      <c r="O149" s="81">
        <v>8</v>
      </c>
      <c r="P149" s="82">
        <v>1</v>
      </c>
      <c r="Q149" s="81">
        <v>32</v>
      </c>
      <c r="R149" s="92">
        <v>6.0491493383742911</v>
      </c>
      <c r="S149" s="83">
        <v>71.55</v>
      </c>
      <c r="T149" s="83">
        <v>10.199999999999999</v>
      </c>
      <c r="U149" s="95">
        <v>64.340281120689923</v>
      </c>
      <c r="V149" s="83">
        <v>4331.8999999999996</v>
      </c>
      <c r="W149" s="99">
        <v>99.007198133566888</v>
      </c>
    </row>
    <row r="150" spans="1:23" ht="12.75" x14ac:dyDescent="0.2">
      <c r="A150" s="78" t="s">
        <v>28</v>
      </c>
      <c r="B150" s="79">
        <v>17</v>
      </c>
      <c r="C150" s="80" t="s">
        <v>10</v>
      </c>
      <c r="D150" s="79">
        <v>4</v>
      </c>
      <c r="E150" s="79">
        <v>180</v>
      </c>
      <c r="F150" s="79">
        <v>99</v>
      </c>
      <c r="G150" s="81">
        <v>0</v>
      </c>
      <c r="H150" s="82">
        <v>0</v>
      </c>
      <c r="I150" s="81">
        <v>0</v>
      </c>
      <c r="J150" s="82">
        <v>0</v>
      </c>
      <c r="K150" s="81">
        <v>2</v>
      </c>
      <c r="L150" s="82">
        <v>1</v>
      </c>
      <c r="M150" s="81">
        <v>2</v>
      </c>
      <c r="N150" s="82">
        <v>1</v>
      </c>
      <c r="O150" s="81">
        <v>2</v>
      </c>
      <c r="P150" s="82">
        <v>1</v>
      </c>
      <c r="Q150" s="81">
        <v>32</v>
      </c>
      <c r="R150" s="92">
        <v>6.0491493383742911</v>
      </c>
      <c r="S150" s="83">
        <v>73.8</v>
      </c>
      <c r="T150" s="83">
        <v>12</v>
      </c>
      <c r="U150" s="95">
        <v>61.724438618753666</v>
      </c>
      <c r="V150" s="83">
        <v>3298.6</v>
      </c>
      <c r="W150" s="99">
        <v>64.761367355284889</v>
      </c>
    </row>
    <row r="151" spans="1:23" ht="12.75" x14ac:dyDescent="0.2">
      <c r="A151" s="78" t="s">
        <v>28</v>
      </c>
      <c r="B151" s="79">
        <v>17</v>
      </c>
      <c r="C151" s="80" t="s">
        <v>11</v>
      </c>
      <c r="D151" s="79">
        <v>1</v>
      </c>
      <c r="E151" s="79">
        <v>34</v>
      </c>
      <c r="F151" s="79">
        <v>99</v>
      </c>
      <c r="G151" s="81">
        <v>0</v>
      </c>
      <c r="H151" s="82">
        <v>0</v>
      </c>
      <c r="I151" s="81">
        <v>0</v>
      </c>
      <c r="J151" s="82">
        <v>0</v>
      </c>
      <c r="K151" s="81">
        <v>0</v>
      </c>
      <c r="L151" s="82">
        <v>0</v>
      </c>
      <c r="M151" s="81">
        <v>0</v>
      </c>
      <c r="N151" s="82">
        <v>0</v>
      </c>
      <c r="O151" s="81">
        <v>0</v>
      </c>
      <c r="P151" s="82">
        <v>0</v>
      </c>
      <c r="Q151" s="81">
        <v>0</v>
      </c>
      <c r="R151" s="92">
        <v>0</v>
      </c>
      <c r="S151" s="83">
        <v>76.05</v>
      </c>
      <c r="T151" s="83">
        <v>10.8</v>
      </c>
      <c r="U151" s="95">
        <v>62.443840196577078</v>
      </c>
      <c r="V151" s="83">
        <v>3196.4</v>
      </c>
      <c r="W151" s="99">
        <v>66.885142428384214</v>
      </c>
    </row>
    <row r="152" spans="1:23" ht="12.75" x14ac:dyDescent="0.2">
      <c r="A152" s="78" t="s">
        <v>28</v>
      </c>
      <c r="B152" s="79">
        <v>17</v>
      </c>
      <c r="C152" s="80" t="s">
        <v>11</v>
      </c>
      <c r="D152" s="79">
        <v>2</v>
      </c>
      <c r="E152" s="79">
        <v>75</v>
      </c>
      <c r="F152" s="79">
        <v>99</v>
      </c>
      <c r="G152" s="81">
        <v>0</v>
      </c>
      <c r="H152" s="82">
        <v>0</v>
      </c>
      <c r="I152" s="81">
        <v>0</v>
      </c>
      <c r="J152" s="82">
        <v>0</v>
      </c>
      <c r="K152" s="81">
        <v>0</v>
      </c>
      <c r="L152" s="82">
        <v>0</v>
      </c>
      <c r="M152" s="81">
        <v>0</v>
      </c>
      <c r="N152" s="82">
        <v>0</v>
      </c>
      <c r="O152" s="81">
        <v>0</v>
      </c>
      <c r="P152" s="82">
        <v>0</v>
      </c>
      <c r="Q152" s="81">
        <v>0</v>
      </c>
      <c r="R152" s="92">
        <v>0</v>
      </c>
      <c r="S152" s="83">
        <v>73.8</v>
      </c>
      <c r="T152" s="83">
        <v>11.1</v>
      </c>
      <c r="U152" s="95">
        <v>62.271105515582931</v>
      </c>
      <c r="V152" s="83">
        <v>4731.2</v>
      </c>
      <c r="W152" s="99">
        <v>99.537448116718522</v>
      </c>
    </row>
    <row r="153" spans="1:23" ht="12.75" x14ac:dyDescent="0.2">
      <c r="A153" s="78" t="s">
        <v>28</v>
      </c>
      <c r="B153" s="79">
        <v>17</v>
      </c>
      <c r="C153" s="80" t="s">
        <v>11</v>
      </c>
      <c r="D153" s="79">
        <v>3</v>
      </c>
      <c r="E153" s="79">
        <v>111</v>
      </c>
      <c r="F153" s="79">
        <v>100</v>
      </c>
      <c r="G153" s="81">
        <v>0</v>
      </c>
      <c r="H153" s="82">
        <v>0</v>
      </c>
      <c r="I153" s="81">
        <v>0</v>
      </c>
      <c r="J153" s="82">
        <v>0</v>
      </c>
      <c r="K153" s="81">
        <v>2</v>
      </c>
      <c r="L153" s="82">
        <v>1</v>
      </c>
      <c r="M153" s="81">
        <v>2</v>
      </c>
      <c r="N153" s="82">
        <v>1</v>
      </c>
      <c r="O153" s="81">
        <v>2</v>
      </c>
      <c r="P153" s="82">
        <v>1</v>
      </c>
      <c r="Q153" s="81">
        <v>32</v>
      </c>
      <c r="R153" s="92">
        <v>6.0491493383742911</v>
      </c>
      <c r="S153" s="83">
        <v>75.149999999999991</v>
      </c>
      <c r="T153" s="83">
        <v>13.1</v>
      </c>
      <c r="U153" s="95">
        <v>62.200120341530436</v>
      </c>
      <c r="V153" s="83">
        <v>4027.9</v>
      </c>
      <c r="W153" s="99">
        <v>69.888139730915398</v>
      </c>
    </row>
    <row r="154" spans="1:23" ht="12.75" x14ac:dyDescent="0.2">
      <c r="A154" s="78" t="s">
        <v>28</v>
      </c>
      <c r="B154" s="79">
        <v>17</v>
      </c>
      <c r="C154" s="80" t="s">
        <v>11</v>
      </c>
      <c r="D154" s="79">
        <v>4</v>
      </c>
      <c r="E154" s="79">
        <v>179</v>
      </c>
      <c r="F154" s="79">
        <v>100</v>
      </c>
      <c r="G154" s="81">
        <v>0</v>
      </c>
      <c r="H154" s="82">
        <v>0</v>
      </c>
      <c r="I154" s="81">
        <v>0</v>
      </c>
      <c r="J154" s="82">
        <v>0</v>
      </c>
      <c r="K154" s="81">
        <v>2</v>
      </c>
      <c r="L154" s="82">
        <v>1</v>
      </c>
      <c r="M154" s="81">
        <v>2</v>
      </c>
      <c r="N154" s="82">
        <v>1</v>
      </c>
      <c r="O154" s="81">
        <v>2</v>
      </c>
      <c r="P154" s="82">
        <v>1</v>
      </c>
      <c r="Q154" s="81">
        <v>32</v>
      </c>
      <c r="R154" s="92">
        <v>6.0491493383742911</v>
      </c>
      <c r="S154" s="83">
        <v>75.149999999999991</v>
      </c>
      <c r="T154" s="83">
        <v>10.3</v>
      </c>
      <c r="U154" s="95">
        <v>63.139106300810717</v>
      </c>
      <c r="V154" s="83">
        <v>3343.9</v>
      </c>
      <c r="W154" s="99">
        <v>72.695068076956062</v>
      </c>
    </row>
    <row r="155" spans="1:23" ht="12.75" x14ac:dyDescent="0.2">
      <c r="A155" s="78" t="s">
        <v>29</v>
      </c>
      <c r="B155" s="79">
        <v>18</v>
      </c>
      <c r="C155" s="80" t="s">
        <v>10</v>
      </c>
      <c r="D155" s="79">
        <v>1</v>
      </c>
      <c r="E155" s="79">
        <v>36</v>
      </c>
      <c r="F155" s="79">
        <v>99</v>
      </c>
      <c r="G155" s="81">
        <v>0</v>
      </c>
      <c r="H155" s="82">
        <v>0</v>
      </c>
      <c r="I155" s="81">
        <v>0</v>
      </c>
      <c r="J155" s="82">
        <v>0</v>
      </c>
      <c r="K155" s="81">
        <v>0</v>
      </c>
      <c r="L155" s="82">
        <v>0</v>
      </c>
      <c r="M155" s="81">
        <v>0</v>
      </c>
      <c r="N155" s="82">
        <v>0</v>
      </c>
      <c r="O155" s="81">
        <v>0</v>
      </c>
      <c r="P155" s="82">
        <v>0</v>
      </c>
      <c r="Q155" s="81">
        <v>0</v>
      </c>
      <c r="R155" s="92">
        <v>0</v>
      </c>
      <c r="S155" s="83">
        <v>73.8</v>
      </c>
      <c r="T155" s="83">
        <v>11</v>
      </c>
      <c r="U155" s="95">
        <v>60.159142594631092</v>
      </c>
      <c r="V155" s="83">
        <v>2971</v>
      </c>
      <c r="W155" s="99">
        <v>65.287956969373184</v>
      </c>
    </row>
    <row r="156" spans="1:23" ht="12.75" x14ac:dyDescent="0.2">
      <c r="A156" s="78" t="s">
        <v>29</v>
      </c>
      <c r="B156" s="79">
        <v>18</v>
      </c>
      <c r="C156" s="80" t="s">
        <v>10</v>
      </c>
      <c r="D156" s="79">
        <v>2</v>
      </c>
      <c r="E156" s="79">
        <v>49</v>
      </c>
      <c r="F156" s="79">
        <v>100</v>
      </c>
      <c r="G156" s="81">
        <v>0</v>
      </c>
      <c r="H156" s="82">
        <v>0</v>
      </c>
      <c r="I156" s="81">
        <v>0</v>
      </c>
      <c r="J156" s="82">
        <v>0</v>
      </c>
      <c r="K156" s="81">
        <v>0</v>
      </c>
      <c r="L156" s="82">
        <v>0</v>
      </c>
      <c r="M156" s="81">
        <v>3</v>
      </c>
      <c r="N156" s="84" t="s">
        <v>73</v>
      </c>
      <c r="O156" s="81">
        <v>3</v>
      </c>
      <c r="P156" s="84" t="s">
        <v>73</v>
      </c>
      <c r="Q156" s="81">
        <v>1.9000000000000004</v>
      </c>
      <c r="R156" s="92">
        <v>0.35916824196597358</v>
      </c>
      <c r="S156" s="83">
        <v>72.899999999999991</v>
      </c>
      <c r="T156" s="83">
        <v>9.8000000000000007</v>
      </c>
      <c r="U156" s="95">
        <v>61.923608047757355</v>
      </c>
      <c r="V156" s="83">
        <v>3883.4</v>
      </c>
      <c r="W156" s="99">
        <v>93.26497443661107</v>
      </c>
    </row>
    <row r="157" spans="1:23" ht="12.75" x14ac:dyDescent="0.2">
      <c r="A157" s="78" t="s">
        <v>29</v>
      </c>
      <c r="B157" s="79">
        <v>18</v>
      </c>
      <c r="C157" s="80" t="s">
        <v>10</v>
      </c>
      <c r="D157" s="79">
        <v>3</v>
      </c>
      <c r="E157" s="79">
        <v>125</v>
      </c>
      <c r="F157" s="79">
        <v>99</v>
      </c>
      <c r="G157" s="81">
        <v>0</v>
      </c>
      <c r="H157" s="82">
        <v>0</v>
      </c>
      <c r="I157" s="81">
        <v>0</v>
      </c>
      <c r="J157" s="82">
        <v>0</v>
      </c>
      <c r="K157" s="81">
        <v>0</v>
      </c>
      <c r="L157" s="82">
        <v>0</v>
      </c>
      <c r="M157" s="81">
        <v>0</v>
      </c>
      <c r="N157" s="82">
        <v>0</v>
      </c>
      <c r="O157" s="81">
        <v>0</v>
      </c>
      <c r="P157" s="82">
        <v>0</v>
      </c>
      <c r="Q157" s="81">
        <v>0</v>
      </c>
      <c r="R157" s="92">
        <v>0</v>
      </c>
      <c r="S157" s="83">
        <v>72</v>
      </c>
      <c r="T157" s="83">
        <v>10.1</v>
      </c>
      <c r="U157" s="95">
        <v>62.851307074087977</v>
      </c>
      <c r="V157" s="83">
        <v>3083.1</v>
      </c>
      <c r="W157" s="99">
        <v>72.393660859402829</v>
      </c>
    </row>
    <row r="158" spans="1:23" ht="12.75" x14ac:dyDescent="0.2">
      <c r="A158" s="78" t="s">
        <v>29</v>
      </c>
      <c r="B158" s="79">
        <v>18</v>
      </c>
      <c r="C158" s="80" t="s">
        <v>10</v>
      </c>
      <c r="D158" s="79">
        <v>4</v>
      </c>
      <c r="E158" s="79">
        <v>172</v>
      </c>
      <c r="F158" s="79">
        <v>99</v>
      </c>
      <c r="G158" s="81">
        <v>0</v>
      </c>
      <c r="H158" s="82">
        <v>0</v>
      </c>
      <c r="I158" s="81">
        <v>0</v>
      </c>
      <c r="J158" s="82">
        <v>0</v>
      </c>
      <c r="K158" s="81">
        <v>0</v>
      </c>
      <c r="L158" s="82">
        <v>0</v>
      </c>
      <c r="M158" s="81">
        <v>0</v>
      </c>
      <c r="N158" s="82">
        <v>0</v>
      </c>
      <c r="O158" s="81">
        <v>0</v>
      </c>
      <c r="P158" s="82">
        <v>0</v>
      </c>
      <c r="Q158" s="81">
        <v>0</v>
      </c>
      <c r="R158" s="92">
        <v>0</v>
      </c>
      <c r="S158" s="83">
        <v>74.25</v>
      </c>
      <c r="T158" s="83">
        <v>10.6</v>
      </c>
      <c r="U158" s="95">
        <v>61.746250273125185</v>
      </c>
      <c r="V158" s="83">
        <v>3522.6</v>
      </c>
      <c r="W158" s="99">
        <v>77.791389762805437</v>
      </c>
    </row>
    <row r="159" spans="1:23" ht="12.75" x14ac:dyDescent="0.2">
      <c r="A159" s="78" t="s">
        <v>29</v>
      </c>
      <c r="B159" s="79">
        <v>18</v>
      </c>
      <c r="C159" s="80" t="s">
        <v>11</v>
      </c>
      <c r="D159" s="79">
        <v>1</v>
      </c>
      <c r="E159" s="79">
        <v>35</v>
      </c>
      <c r="F159" s="79">
        <v>99</v>
      </c>
      <c r="G159" s="81">
        <v>0</v>
      </c>
      <c r="H159" s="82">
        <v>0</v>
      </c>
      <c r="I159" s="81">
        <v>0</v>
      </c>
      <c r="J159" s="82">
        <v>0</v>
      </c>
      <c r="K159" s="81">
        <v>0</v>
      </c>
      <c r="L159" s="82">
        <v>0</v>
      </c>
      <c r="M159" s="81">
        <v>0</v>
      </c>
      <c r="N159" s="82">
        <v>0</v>
      </c>
      <c r="O159" s="81">
        <v>0</v>
      </c>
      <c r="P159" s="82">
        <v>0</v>
      </c>
      <c r="Q159" s="81">
        <v>0</v>
      </c>
      <c r="R159" s="92">
        <v>0</v>
      </c>
      <c r="S159" s="83">
        <v>72</v>
      </c>
      <c r="T159" s="83">
        <v>11.3</v>
      </c>
      <c r="U159" s="95">
        <v>59.472035798720924</v>
      </c>
      <c r="V159" s="83">
        <v>2595</v>
      </c>
      <c r="W159" s="99">
        <v>57.556546666200632</v>
      </c>
    </row>
    <row r="160" spans="1:23" ht="12.75" x14ac:dyDescent="0.2">
      <c r="A160" s="78" t="s">
        <v>29</v>
      </c>
      <c r="B160" s="79">
        <v>18</v>
      </c>
      <c r="C160" s="80" t="s">
        <v>11</v>
      </c>
      <c r="D160" s="79">
        <v>2</v>
      </c>
      <c r="E160" s="79">
        <v>50</v>
      </c>
      <c r="F160" s="79">
        <v>100</v>
      </c>
      <c r="G160" s="81">
        <v>0</v>
      </c>
      <c r="H160" s="82">
        <v>0</v>
      </c>
      <c r="I160" s="81">
        <v>0</v>
      </c>
      <c r="J160" s="82">
        <v>0</v>
      </c>
      <c r="K160" s="81">
        <v>0</v>
      </c>
      <c r="L160" s="82">
        <v>0</v>
      </c>
      <c r="M160" s="81">
        <v>0</v>
      </c>
      <c r="N160" s="82">
        <v>0</v>
      </c>
      <c r="O160" s="81">
        <v>0</v>
      </c>
      <c r="P160" s="82">
        <v>0</v>
      </c>
      <c r="Q160" s="81">
        <v>0</v>
      </c>
      <c r="R160" s="92">
        <v>0</v>
      </c>
      <c r="S160" s="83">
        <v>71.55</v>
      </c>
      <c r="T160" s="83">
        <v>10.8</v>
      </c>
      <c r="U160" s="95">
        <v>61.184777718666943</v>
      </c>
      <c r="V160" s="83">
        <v>4103</v>
      </c>
      <c r="W160" s="99">
        <v>92.202148919052135</v>
      </c>
    </row>
    <row r="161" spans="1:23" ht="12.75" x14ac:dyDescent="0.2">
      <c r="A161" s="78" t="s">
        <v>29</v>
      </c>
      <c r="B161" s="79">
        <v>18</v>
      </c>
      <c r="C161" s="80" t="s">
        <v>11</v>
      </c>
      <c r="D161" s="79">
        <v>3</v>
      </c>
      <c r="E161" s="79">
        <v>126</v>
      </c>
      <c r="F161" s="79">
        <v>99</v>
      </c>
      <c r="G161" s="81">
        <v>0</v>
      </c>
      <c r="H161" s="82">
        <v>0</v>
      </c>
      <c r="I161" s="81">
        <v>0</v>
      </c>
      <c r="J161" s="82">
        <v>0</v>
      </c>
      <c r="K161" s="81">
        <v>0</v>
      </c>
      <c r="L161" s="82">
        <v>0</v>
      </c>
      <c r="M161" s="81">
        <v>0</v>
      </c>
      <c r="N161" s="82">
        <v>0</v>
      </c>
      <c r="O161" s="81">
        <v>0</v>
      </c>
      <c r="P161" s="82">
        <v>0</v>
      </c>
      <c r="Q161" s="81">
        <v>0</v>
      </c>
      <c r="R161" s="92">
        <v>0</v>
      </c>
      <c r="S161" s="83">
        <v>71.55</v>
      </c>
      <c r="T161" s="83">
        <v>10.199999999999999</v>
      </c>
      <c r="U161" s="95">
        <v>62.006327105252375</v>
      </c>
      <c r="V161" s="83">
        <v>3458.8</v>
      </c>
      <c r="W161" s="99">
        <v>82.027739803713175</v>
      </c>
    </row>
    <row r="162" spans="1:23" ht="12.75" x14ac:dyDescent="0.2">
      <c r="A162" s="78" t="s">
        <v>29</v>
      </c>
      <c r="B162" s="79">
        <v>18</v>
      </c>
      <c r="C162" s="80" t="s">
        <v>11</v>
      </c>
      <c r="D162" s="79">
        <v>4</v>
      </c>
      <c r="E162" s="79">
        <v>171</v>
      </c>
      <c r="F162" s="79">
        <v>99</v>
      </c>
      <c r="G162" s="81">
        <v>0</v>
      </c>
      <c r="H162" s="82">
        <v>0</v>
      </c>
      <c r="I162" s="81">
        <v>0</v>
      </c>
      <c r="J162" s="82">
        <v>0</v>
      </c>
      <c r="K162" s="81">
        <v>0</v>
      </c>
      <c r="L162" s="82">
        <v>0</v>
      </c>
      <c r="M162" s="81">
        <v>0</v>
      </c>
      <c r="N162" s="82">
        <v>0</v>
      </c>
      <c r="O162" s="81">
        <v>0</v>
      </c>
      <c r="P162" s="82">
        <v>0</v>
      </c>
      <c r="Q162" s="81">
        <v>0</v>
      </c>
      <c r="R162" s="92">
        <v>0</v>
      </c>
      <c r="S162" s="83">
        <v>70.649999999999991</v>
      </c>
      <c r="T162" s="83">
        <v>13.4</v>
      </c>
      <c r="U162" s="95">
        <v>59.956432835646389</v>
      </c>
      <c r="V162" s="83">
        <v>3538.7</v>
      </c>
      <c r="W162" s="99">
        <v>66.907084699334391</v>
      </c>
    </row>
    <row r="163" spans="1:23" ht="12.75" x14ac:dyDescent="0.2">
      <c r="A163" s="78" t="s">
        <v>30</v>
      </c>
      <c r="B163" s="79">
        <v>19</v>
      </c>
      <c r="C163" s="80" t="s">
        <v>10</v>
      </c>
      <c r="D163" s="79">
        <v>1</v>
      </c>
      <c r="E163" s="79">
        <v>37</v>
      </c>
      <c r="F163" s="79">
        <v>100</v>
      </c>
      <c r="G163" s="81">
        <v>0</v>
      </c>
      <c r="H163" s="82">
        <v>0</v>
      </c>
      <c r="I163" s="81">
        <v>0</v>
      </c>
      <c r="J163" s="82">
        <v>0</v>
      </c>
      <c r="K163" s="81">
        <v>2</v>
      </c>
      <c r="L163" s="82">
        <v>1</v>
      </c>
      <c r="M163" s="81">
        <v>5</v>
      </c>
      <c r="N163" s="82">
        <v>5</v>
      </c>
      <c r="O163" s="81">
        <v>5</v>
      </c>
      <c r="P163" s="82">
        <v>10</v>
      </c>
      <c r="Q163" s="81">
        <v>138</v>
      </c>
      <c r="R163" s="92">
        <v>26.086956521739129</v>
      </c>
      <c r="S163" s="83">
        <v>74.25</v>
      </c>
      <c r="T163" s="83">
        <v>9.6</v>
      </c>
      <c r="U163" s="95">
        <v>61.4016861291854</v>
      </c>
      <c r="V163" s="83">
        <v>3084.5</v>
      </c>
      <c r="W163" s="99">
        <v>74.877802886985833</v>
      </c>
    </row>
    <row r="164" spans="1:23" ht="12.75" x14ac:dyDescent="0.2">
      <c r="A164" s="78" t="s">
        <v>30</v>
      </c>
      <c r="B164" s="79">
        <v>19</v>
      </c>
      <c r="C164" s="80" t="s">
        <v>10</v>
      </c>
      <c r="D164" s="79">
        <v>2</v>
      </c>
      <c r="E164" s="79">
        <v>92</v>
      </c>
      <c r="F164" s="79">
        <v>100</v>
      </c>
      <c r="G164" s="81">
        <v>0</v>
      </c>
      <c r="H164" s="82">
        <v>0</v>
      </c>
      <c r="I164" s="81">
        <v>0</v>
      </c>
      <c r="J164" s="82">
        <v>0</v>
      </c>
      <c r="K164" s="81">
        <v>2</v>
      </c>
      <c r="L164" s="82">
        <v>1</v>
      </c>
      <c r="M164" s="81">
        <v>5</v>
      </c>
      <c r="N164" s="82">
        <v>2</v>
      </c>
      <c r="O164" s="81">
        <v>5</v>
      </c>
      <c r="P164" s="82">
        <v>2</v>
      </c>
      <c r="Q164" s="81">
        <v>51</v>
      </c>
      <c r="R164" s="92">
        <v>9.640831758034027</v>
      </c>
      <c r="S164" s="83">
        <v>72</v>
      </c>
      <c r="T164" s="83">
        <v>12.6</v>
      </c>
      <c r="U164" s="95">
        <v>60.808771981768558</v>
      </c>
      <c r="V164" s="83">
        <v>4060.4</v>
      </c>
      <c r="W164" s="99">
        <v>78.20163818410272</v>
      </c>
    </row>
    <row r="165" spans="1:23" ht="12.75" x14ac:dyDescent="0.2">
      <c r="A165" s="78" t="s">
        <v>30</v>
      </c>
      <c r="B165" s="79">
        <v>19</v>
      </c>
      <c r="C165" s="80" t="s">
        <v>10</v>
      </c>
      <c r="D165" s="79">
        <v>3</v>
      </c>
      <c r="E165" s="79">
        <v>104</v>
      </c>
      <c r="F165" s="79">
        <v>99</v>
      </c>
      <c r="G165" s="81">
        <v>0</v>
      </c>
      <c r="H165" s="82">
        <v>0</v>
      </c>
      <c r="I165" s="81">
        <v>0</v>
      </c>
      <c r="J165" s="82">
        <v>0</v>
      </c>
      <c r="K165" s="81">
        <v>0</v>
      </c>
      <c r="L165" s="82">
        <v>0</v>
      </c>
      <c r="M165" s="81">
        <v>8</v>
      </c>
      <c r="N165" s="82">
        <v>1</v>
      </c>
      <c r="O165" s="81">
        <v>8</v>
      </c>
      <c r="P165" s="82">
        <v>5</v>
      </c>
      <c r="Q165" s="81">
        <v>43</v>
      </c>
      <c r="R165" s="92">
        <v>8.128544423440454</v>
      </c>
      <c r="S165" s="83">
        <v>75.149999999999991</v>
      </c>
      <c r="T165" s="83">
        <v>11.8</v>
      </c>
      <c r="U165" s="95">
        <v>60.910674342545335</v>
      </c>
      <c r="V165" s="83">
        <v>3485.3</v>
      </c>
      <c r="W165" s="99">
        <v>69.249537655556423</v>
      </c>
    </row>
    <row r="166" spans="1:23" ht="12.75" x14ac:dyDescent="0.2">
      <c r="A166" s="78" t="s">
        <v>30</v>
      </c>
      <c r="B166" s="79">
        <v>19</v>
      </c>
      <c r="C166" s="80" t="s">
        <v>10</v>
      </c>
      <c r="D166" s="79">
        <v>4</v>
      </c>
      <c r="E166" s="79">
        <v>185</v>
      </c>
      <c r="F166" s="79">
        <v>99</v>
      </c>
      <c r="G166" s="81">
        <v>0</v>
      </c>
      <c r="H166" s="82">
        <v>0</v>
      </c>
      <c r="I166" s="81">
        <v>0</v>
      </c>
      <c r="J166" s="82">
        <v>0</v>
      </c>
      <c r="K166" s="81">
        <v>2</v>
      </c>
      <c r="L166" s="82">
        <v>1</v>
      </c>
      <c r="M166" s="81">
        <v>5</v>
      </c>
      <c r="N166" s="82">
        <v>2</v>
      </c>
      <c r="O166" s="81">
        <v>5</v>
      </c>
      <c r="P166" s="82">
        <v>2</v>
      </c>
      <c r="Q166" s="81">
        <v>51</v>
      </c>
      <c r="R166" s="92">
        <v>9.640831758034027</v>
      </c>
      <c r="S166" s="83">
        <v>75.149999999999991</v>
      </c>
      <c r="T166" s="83">
        <v>9.8000000000000007</v>
      </c>
      <c r="U166" s="95">
        <v>61.895032317232314</v>
      </c>
      <c r="V166" s="83">
        <v>3042.6</v>
      </c>
      <c r="W166" s="99">
        <v>71.633326279974213</v>
      </c>
    </row>
    <row r="167" spans="1:23" ht="12.75" x14ac:dyDescent="0.2">
      <c r="A167" s="78" t="s">
        <v>30</v>
      </c>
      <c r="B167" s="79">
        <v>19</v>
      </c>
      <c r="C167" s="80" t="s">
        <v>11</v>
      </c>
      <c r="D167" s="79">
        <v>1</v>
      </c>
      <c r="E167" s="79">
        <v>38</v>
      </c>
      <c r="F167" s="79">
        <v>100</v>
      </c>
      <c r="G167" s="81">
        <v>0</v>
      </c>
      <c r="H167" s="82">
        <v>0</v>
      </c>
      <c r="I167" s="81">
        <v>0</v>
      </c>
      <c r="J167" s="82">
        <v>0</v>
      </c>
      <c r="K167" s="81">
        <v>2</v>
      </c>
      <c r="L167" s="82">
        <v>1</v>
      </c>
      <c r="M167" s="81">
        <v>2</v>
      </c>
      <c r="N167" s="82">
        <v>1</v>
      </c>
      <c r="O167" s="81">
        <v>2</v>
      </c>
      <c r="P167" s="82">
        <v>1</v>
      </c>
      <c r="Q167" s="81">
        <v>32</v>
      </c>
      <c r="R167" s="92">
        <v>6.0491493383742911</v>
      </c>
      <c r="S167" s="83">
        <v>72.899999999999991</v>
      </c>
      <c r="T167" s="83">
        <v>12.3</v>
      </c>
      <c r="U167" s="95">
        <v>59.307894736706736</v>
      </c>
      <c r="V167" s="83">
        <v>2603.5</v>
      </c>
      <c r="W167" s="99">
        <v>52.015016489449387</v>
      </c>
    </row>
    <row r="168" spans="1:23" ht="12.75" x14ac:dyDescent="0.2">
      <c r="A168" s="78" t="s">
        <v>30</v>
      </c>
      <c r="B168" s="79">
        <v>19</v>
      </c>
      <c r="C168" s="80" t="s">
        <v>11</v>
      </c>
      <c r="D168" s="79">
        <v>2</v>
      </c>
      <c r="E168" s="79">
        <v>91</v>
      </c>
      <c r="F168" s="79">
        <v>99</v>
      </c>
      <c r="G168" s="81">
        <v>0</v>
      </c>
      <c r="H168" s="82">
        <v>0</v>
      </c>
      <c r="I168" s="81">
        <v>0</v>
      </c>
      <c r="J168" s="82">
        <v>0</v>
      </c>
      <c r="K168" s="81">
        <v>2</v>
      </c>
      <c r="L168" s="82">
        <v>1</v>
      </c>
      <c r="M168" s="81">
        <v>2</v>
      </c>
      <c r="N168" s="82">
        <v>1</v>
      </c>
      <c r="O168" s="81">
        <v>2</v>
      </c>
      <c r="P168" s="82">
        <v>1</v>
      </c>
      <c r="Q168" s="81">
        <v>32</v>
      </c>
      <c r="R168" s="92">
        <v>6.0491493383742911</v>
      </c>
      <c r="S168" s="83">
        <v>73.8</v>
      </c>
      <c r="T168" s="83">
        <v>11.8</v>
      </c>
      <c r="U168" s="95">
        <v>60.882662995411494</v>
      </c>
      <c r="V168" s="83">
        <v>4194.1000000000004</v>
      </c>
      <c r="W168" s="99">
        <v>84.896128099451275</v>
      </c>
    </row>
    <row r="169" spans="1:23" ht="12.75" x14ac:dyDescent="0.2">
      <c r="A169" s="78" t="s">
        <v>30</v>
      </c>
      <c r="B169" s="79">
        <v>19</v>
      </c>
      <c r="C169" s="80" t="s">
        <v>11</v>
      </c>
      <c r="D169" s="79">
        <v>3</v>
      </c>
      <c r="E169" s="79">
        <v>103</v>
      </c>
      <c r="F169" s="79">
        <v>100</v>
      </c>
      <c r="G169" s="81">
        <v>0</v>
      </c>
      <c r="H169" s="82">
        <v>0</v>
      </c>
      <c r="I169" s="81">
        <v>0</v>
      </c>
      <c r="J169" s="82">
        <v>0</v>
      </c>
      <c r="K169" s="81">
        <v>2</v>
      </c>
      <c r="L169" s="82">
        <v>1</v>
      </c>
      <c r="M169" s="81">
        <v>2</v>
      </c>
      <c r="N169" s="82">
        <v>1</v>
      </c>
      <c r="O169" s="81">
        <v>2</v>
      </c>
      <c r="P169" s="82">
        <v>1</v>
      </c>
      <c r="Q169" s="81">
        <v>32</v>
      </c>
      <c r="R169" s="92">
        <v>6.0491493383742911</v>
      </c>
      <c r="S169" s="83">
        <v>72.45</v>
      </c>
      <c r="T169" s="83">
        <v>11.4</v>
      </c>
      <c r="U169" s="95">
        <v>60.931130888878634</v>
      </c>
      <c r="V169" s="83">
        <v>3964.5</v>
      </c>
      <c r="W169" s="99">
        <v>83.699381469582946</v>
      </c>
    </row>
    <row r="170" spans="1:23" ht="12.75" x14ac:dyDescent="0.2">
      <c r="A170" s="78" t="s">
        <v>30</v>
      </c>
      <c r="B170" s="79">
        <v>19</v>
      </c>
      <c r="C170" s="80" t="s">
        <v>11</v>
      </c>
      <c r="D170" s="79">
        <v>4</v>
      </c>
      <c r="E170" s="79">
        <v>186</v>
      </c>
      <c r="F170" s="79">
        <v>99</v>
      </c>
      <c r="G170" s="81">
        <v>0</v>
      </c>
      <c r="H170" s="82">
        <v>0</v>
      </c>
      <c r="I170" s="81">
        <v>0</v>
      </c>
      <c r="J170" s="82">
        <v>0</v>
      </c>
      <c r="K170" s="81">
        <v>2</v>
      </c>
      <c r="L170" s="82">
        <v>1</v>
      </c>
      <c r="M170" s="81">
        <v>2</v>
      </c>
      <c r="N170" s="82">
        <v>1</v>
      </c>
      <c r="O170" s="81">
        <v>2</v>
      </c>
      <c r="P170" s="82">
        <v>1</v>
      </c>
      <c r="Q170" s="81">
        <v>32</v>
      </c>
      <c r="R170" s="92">
        <v>6.0491493383742911</v>
      </c>
      <c r="S170" s="83">
        <v>70.649999999999991</v>
      </c>
      <c r="T170" s="83">
        <v>11.7</v>
      </c>
      <c r="U170" s="95">
        <v>60.523403865898359</v>
      </c>
      <c r="V170" s="83">
        <v>2761.2</v>
      </c>
      <c r="W170" s="99">
        <v>59.23216454600059</v>
      </c>
    </row>
    <row r="171" spans="1:23" ht="12.75" x14ac:dyDescent="0.2">
      <c r="A171" s="78" t="s">
        <v>31</v>
      </c>
      <c r="B171" s="79">
        <v>20</v>
      </c>
      <c r="C171" s="80" t="s">
        <v>10</v>
      </c>
      <c r="D171" s="79">
        <v>1</v>
      </c>
      <c r="E171" s="79">
        <v>40</v>
      </c>
      <c r="F171" s="79">
        <v>99</v>
      </c>
      <c r="G171" s="81">
        <v>0</v>
      </c>
      <c r="H171" s="82">
        <v>0</v>
      </c>
      <c r="I171" s="81">
        <v>0</v>
      </c>
      <c r="J171" s="82">
        <v>0</v>
      </c>
      <c r="K171" s="81">
        <v>0</v>
      </c>
      <c r="L171" s="82">
        <v>0</v>
      </c>
      <c r="M171" s="81">
        <v>0</v>
      </c>
      <c r="N171" s="82">
        <v>0</v>
      </c>
      <c r="O171" s="81">
        <v>8</v>
      </c>
      <c r="P171" s="82">
        <v>1</v>
      </c>
      <c r="Q171" s="81">
        <v>6</v>
      </c>
      <c r="R171" s="92">
        <v>1.1342155009451798</v>
      </c>
      <c r="S171" s="83">
        <v>68.850000000000009</v>
      </c>
      <c r="T171" s="83">
        <v>11.8</v>
      </c>
      <c r="U171" s="95">
        <v>60.50450980910459</v>
      </c>
      <c r="V171" s="83">
        <v>4041.6</v>
      </c>
      <c r="W171" s="99">
        <v>88.239033378659428</v>
      </c>
    </row>
    <row r="172" spans="1:23" ht="12.75" x14ac:dyDescent="0.2">
      <c r="A172" s="78" t="s">
        <v>31</v>
      </c>
      <c r="B172" s="79">
        <v>20</v>
      </c>
      <c r="C172" s="80" t="s">
        <v>10</v>
      </c>
      <c r="D172" s="79">
        <v>2</v>
      </c>
      <c r="E172" s="79">
        <v>93</v>
      </c>
      <c r="F172" s="79">
        <v>99</v>
      </c>
      <c r="G172" s="81">
        <v>0</v>
      </c>
      <c r="H172" s="82">
        <v>0</v>
      </c>
      <c r="I172" s="81">
        <v>0</v>
      </c>
      <c r="J172" s="82">
        <v>0</v>
      </c>
      <c r="K172" s="81">
        <v>0</v>
      </c>
      <c r="L172" s="82">
        <v>0</v>
      </c>
      <c r="M172" s="81">
        <v>0</v>
      </c>
      <c r="N172" s="82">
        <v>0</v>
      </c>
      <c r="O172" s="81">
        <v>5</v>
      </c>
      <c r="P172" s="82">
        <v>1</v>
      </c>
      <c r="Q172" s="81">
        <v>6</v>
      </c>
      <c r="R172" s="92">
        <v>1.1342155009451798</v>
      </c>
      <c r="S172" s="83">
        <v>75.149999999999991</v>
      </c>
      <c r="T172" s="83">
        <v>11.3</v>
      </c>
      <c r="U172" s="95">
        <v>61.83684100917894</v>
      </c>
      <c r="V172" s="83">
        <v>5085.8</v>
      </c>
      <c r="W172" s="99">
        <v>103.94070678107491</v>
      </c>
    </row>
    <row r="173" spans="1:23" ht="12.75" x14ac:dyDescent="0.2">
      <c r="A173" s="78" t="s">
        <v>31</v>
      </c>
      <c r="B173" s="79">
        <v>20</v>
      </c>
      <c r="C173" s="80" t="s">
        <v>10</v>
      </c>
      <c r="D173" s="79">
        <v>3</v>
      </c>
      <c r="E173" s="79">
        <v>105</v>
      </c>
      <c r="F173" s="79">
        <v>99</v>
      </c>
      <c r="G173" s="81">
        <v>0</v>
      </c>
      <c r="H173" s="82">
        <v>0</v>
      </c>
      <c r="I173" s="81">
        <v>0</v>
      </c>
      <c r="J173" s="82">
        <v>0</v>
      </c>
      <c r="K173" s="81">
        <v>0</v>
      </c>
      <c r="L173" s="82">
        <v>0</v>
      </c>
      <c r="M173" s="81">
        <v>0</v>
      </c>
      <c r="N173" s="82">
        <v>0</v>
      </c>
      <c r="O173" s="81">
        <v>0</v>
      </c>
      <c r="P173" s="82">
        <v>0</v>
      </c>
      <c r="Q173" s="81">
        <v>0</v>
      </c>
      <c r="R173" s="92">
        <v>0</v>
      </c>
      <c r="S173" s="83">
        <v>72.899999999999991</v>
      </c>
      <c r="T173" s="83">
        <v>12.2</v>
      </c>
      <c r="U173" s="95">
        <v>60.97210718072705</v>
      </c>
      <c r="V173" s="83">
        <v>4352.5</v>
      </c>
      <c r="W173" s="99">
        <v>86.1392980025322</v>
      </c>
    </row>
    <row r="174" spans="1:23" ht="12.75" x14ac:dyDescent="0.2">
      <c r="A174" s="78" t="s">
        <v>31</v>
      </c>
      <c r="B174" s="79">
        <v>20</v>
      </c>
      <c r="C174" s="80" t="s">
        <v>10</v>
      </c>
      <c r="D174" s="79">
        <v>4</v>
      </c>
      <c r="E174" s="79">
        <v>169</v>
      </c>
      <c r="F174" s="79">
        <v>99</v>
      </c>
      <c r="G174" s="81">
        <v>0</v>
      </c>
      <c r="H174" s="82">
        <v>0</v>
      </c>
      <c r="I174" s="81">
        <v>0</v>
      </c>
      <c r="J174" s="82">
        <v>0</v>
      </c>
      <c r="K174" s="81">
        <v>0</v>
      </c>
      <c r="L174" s="82">
        <v>0</v>
      </c>
      <c r="M174" s="81">
        <v>0</v>
      </c>
      <c r="N174" s="82">
        <v>0</v>
      </c>
      <c r="O174" s="81">
        <v>0</v>
      </c>
      <c r="P174" s="82">
        <v>0</v>
      </c>
      <c r="Q174" s="81">
        <v>0</v>
      </c>
      <c r="R174" s="92">
        <v>0</v>
      </c>
      <c r="S174" s="83">
        <v>73.350000000000009</v>
      </c>
      <c r="T174" s="83">
        <v>9.8000000000000007</v>
      </c>
      <c r="U174" s="95">
        <v>62.095062430907589</v>
      </c>
      <c r="V174" s="83">
        <v>2266.5</v>
      </c>
      <c r="W174" s="99">
        <v>54.49461305639403</v>
      </c>
    </row>
    <row r="175" spans="1:23" ht="12.75" x14ac:dyDescent="0.2">
      <c r="A175" s="78" t="s">
        <v>31</v>
      </c>
      <c r="B175" s="79">
        <v>20</v>
      </c>
      <c r="C175" s="80" t="s">
        <v>11</v>
      </c>
      <c r="D175" s="79">
        <v>1</v>
      </c>
      <c r="E175" s="79">
        <v>39</v>
      </c>
      <c r="F175" s="79">
        <v>99</v>
      </c>
      <c r="G175" s="81">
        <v>0</v>
      </c>
      <c r="H175" s="82">
        <v>0</v>
      </c>
      <c r="I175" s="81">
        <v>0</v>
      </c>
      <c r="J175" s="82">
        <v>0</v>
      </c>
      <c r="K175" s="81">
        <v>0</v>
      </c>
      <c r="L175" s="82">
        <v>0</v>
      </c>
      <c r="M175" s="81">
        <v>0</v>
      </c>
      <c r="N175" s="82">
        <v>0</v>
      </c>
      <c r="O175" s="81">
        <v>0</v>
      </c>
      <c r="P175" s="82">
        <v>0</v>
      </c>
      <c r="Q175" s="81">
        <v>0</v>
      </c>
      <c r="R175" s="92">
        <v>0</v>
      </c>
      <c r="S175" s="83">
        <v>76.05</v>
      </c>
      <c r="T175" s="83">
        <v>10.6</v>
      </c>
      <c r="U175" s="95">
        <v>61.491100478608139</v>
      </c>
      <c r="V175" s="83">
        <v>3856.7</v>
      </c>
      <c r="W175" s="99">
        <v>83.498682016652523</v>
      </c>
    </row>
    <row r="176" spans="1:23" ht="12.75" x14ac:dyDescent="0.2">
      <c r="A176" s="78" t="s">
        <v>31</v>
      </c>
      <c r="B176" s="79">
        <v>20</v>
      </c>
      <c r="C176" s="80" t="s">
        <v>11</v>
      </c>
      <c r="D176" s="79">
        <v>2</v>
      </c>
      <c r="E176" s="79">
        <v>94</v>
      </c>
      <c r="F176" s="79">
        <v>97</v>
      </c>
      <c r="G176" s="81">
        <v>0</v>
      </c>
      <c r="H176" s="82">
        <v>0</v>
      </c>
      <c r="I176" s="81">
        <v>0</v>
      </c>
      <c r="J176" s="82">
        <v>0</v>
      </c>
      <c r="K176" s="81">
        <v>0</v>
      </c>
      <c r="L176" s="82">
        <v>0</v>
      </c>
      <c r="M176" s="81">
        <v>0</v>
      </c>
      <c r="N176" s="82">
        <v>0</v>
      </c>
      <c r="O176" s="81">
        <v>0</v>
      </c>
      <c r="P176" s="82">
        <v>0</v>
      </c>
      <c r="Q176" s="81">
        <v>0</v>
      </c>
      <c r="R176" s="92">
        <v>0</v>
      </c>
      <c r="S176" s="83">
        <v>72</v>
      </c>
      <c r="T176" s="83">
        <v>10.9</v>
      </c>
      <c r="U176" s="95">
        <v>62.042376653440321</v>
      </c>
      <c r="V176" s="83">
        <v>5024.2</v>
      </c>
      <c r="W176" s="99">
        <v>113.02228177786627</v>
      </c>
    </row>
    <row r="177" spans="1:23" ht="12.75" x14ac:dyDescent="0.2">
      <c r="A177" s="78" t="s">
        <v>31</v>
      </c>
      <c r="B177" s="79">
        <v>20</v>
      </c>
      <c r="C177" s="80" t="s">
        <v>11</v>
      </c>
      <c r="D177" s="79">
        <v>3</v>
      </c>
      <c r="E177" s="79">
        <v>106</v>
      </c>
      <c r="F177" s="79">
        <v>99</v>
      </c>
      <c r="G177" s="81">
        <v>0</v>
      </c>
      <c r="H177" s="82">
        <v>0</v>
      </c>
      <c r="I177" s="81">
        <v>0</v>
      </c>
      <c r="J177" s="82">
        <v>0</v>
      </c>
      <c r="K177" s="81">
        <v>0</v>
      </c>
      <c r="L177" s="82">
        <v>0</v>
      </c>
      <c r="M177" s="81">
        <v>0</v>
      </c>
      <c r="N177" s="82">
        <v>0</v>
      </c>
      <c r="O177" s="81">
        <v>0</v>
      </c>
      <c r="P177" s="82">
        <v>0</v>
      </c>
      <c r="Q177" s="81">
        <v>0</v>
      </c>
      <c r="R177" s="92">
        <v>0</v>
      </c>
      <c r="S177" s="83">
        <v>73.8</v>
      </c>
      <c r="T177" s="83">
        <v>10</v>
      </c>
      <c r="U177" s="95">
        <v>61.90112368953649</v>
      </c>
      <c r="V177" s="83">
        <v>4379.8</v>
      </c>
      <c r="W177" s="99">
        <v>102.89173637444399</v>
      </c>
    </row>
    <row r="178" spans="1:23" ht="12.75" x14ac:dyDescent="0.2">
      <c r="A178" s="78" t="s">
        <v>31</v>
      </c>
      <c r="B178" s="79">
        <v>20</v>
      </c>
      <c r="C178" s="80" t="s">
        <v>11</v>
      </c>
      <c r="D178" s="79">
        <v>4</v>
      </c>
      <c r="E178" s="79">
        <v>170</v>
      </c>
      <c r="F178" s="79">
        <v>100</v>
      </c>
      <c r="G178" s="81">
        <v>0</v>
      </c>
      <c r="H178" s="82">
        <v>0</v>
      </c>
      <c r="I178" s="81">
        <v>0</v>
      </c>
      <c r="J178" s="82">
        <v>0</v>
      </c>
      <c r="K178" s="81">
        <v>0</v>
      </c>
      <c r="L178" s="82">
        <v>0</v>
      </c>
      <c r="M178" s="81">
        <v>0</v>
      </c>
      <c r="N178" s="82">
        <v>0</v>
      </c>
      <c r="O178" s="81">
        <v>0</v>
      </c>
      <c r="P178" s="82">
        <v>0</v>
      </c>
      <c r="Q178" s="81">
        <v>0</v>
      </c>
      <c r="R178" s="92">
        <v>0</v>
      </c>
      <c r="S178" s="83">
        <v>73.350000000000009</v>
      </c>
      <c r="T178" s="83">
        <v>10.3</v>
      </c>
      <c r="U178" s="95">
        <v>61.97328627904389</v>
      </c>
      <c r="V178" s="83">
        <v>3900.1</v>
      </c>
      <c r="W178" s="99">
        <v>88.501407946185424</v>
      </c>
    </row>
    <row r="179" spans="1:23" ht="12.75" x14ac:dyDescent="0.2">
      <c r="A179" s="78" t="s">
        <v>32</v>
      </c>
      <c r="B179" s="79">
        <v>21</v>
      </c>
      <c r="C179" s="80" t="s">
        <v>10</v>
      </c>
      <c r="D179" s="79">
        <v>1</v>
      </c>
      <c r="E179" s="79">
        <v>41</v>
      </c>
      <c r="F179" s="79">
        <v>99</v>
      </c>
      <c r="G179" s="81">
        <v>0</v>
      </c>
      <c r="H179" s="82">
        <v>0</v>
      </c>
      <c r="I179" s="81">
        <v>0</v>
      </c>
      <c r="J179" s="82">
        <v>0</v>
      </c>
      <c r="K179" s="81">
        <v>0</v>
      </c>
      <c r="L179" s="82">
        <v>0</v>
      </c>
      <c r="M179" s="81">
        <v>0</v>
      </c>
      <c r="N179" s="82">
        <v>0</v>
      </c>
      <c r="O179" s="81">
        <v>0</v>
      </c>
      <c r="P179" s="82">
        <v>0</v>
      </c>
      <c r="Q179" s="81">
        <v>0</v>
      </c>
      <c r="R179" s="92">
        <v>0</v>
      </c>
      <c r="S179" s="83">
        <v>76.05</v>
      </c>
      <c r="T179" s="83">
        <v>12.1</v>
      </c>
      <c r="U179" s="95">
        <v>60.838293348423527</v>
      </c>
      <c r="V179" s="83">
        <v>4403.3</v>
      </c>
      <c r="W179" s="99">
        <v>84.41075323123502</v>
      </c>
    </row>
    <row r="180" spans="1:23" ht="12.75" x14ac:dyDescent="0.2">
      <c r="A180" s="78" t="s">
        <v>32</v>
      </c>
      <c r="B180" s="79">
        <v>21</v>
      </c>
      <c r="C180" s="80" t="s">
        <v>10</v>
      </c>
      <c r="D180" s="79">
        <v>2</v>
      </c>
      <c r="E180" s="79">
        <v>68</v>
      </c>
      <c r="F180" s="79">
        <v>100</v>
      </c>
      <c r="G180" s="81">
        <v>0</v>
      </c>
      <c r="H180" s="82">
        <v>0</v>
      </c>
      <c r="I180" s="81">
        <v>0</v>
      </c>
      <c r="J180" s="82">
        <v>0</v>
      </c>
      <c r="K180" s="81">
        <v>0</v>
      </c>
      <c r="L180" s="82">
        <v>0</v>
      </c>
      <c r="M180" s="81">
        <v>5</v>
      </c>
      <c r="N180" s="84" t="s">
        <v>73</v>
      </c>
      <c r="O180" s="81">
        <v>5</v>
      </c>
      <c r="P180" s="84" t="s">
        <v>73</v>
      </c>
      <c r="Q180" s="81">
        <v>1.9000000000000004</v>
      </c>
      <c r="R180" s="92">
        <v>0.35916824196597358</v>
      </c>
      <c r="S180" s="83">
        <v>71.100000000000009</v>
      </c>
      <c r="T180" s="83">
        <v>12.4</v>
      </c>
      <c r="U180" s="95">
        <v>60.347604612484993</v>
      </c>
      <c r="V180" s="83">
        <v>5337.6</v>
      </c>
      <c r="W180" s="99">
        <v>106.58866156421587</v>
      </c>
    </row>
    <row r="181" spans="1:23" ht="12.75" x14ac:dyDescent="0.2">
      <c r="A181" s="78" t="s">
        <v>32</v>
      </c>
      <c r="B181" s="79">
        <v>21</v>
      </c>
      <c r="C181" s="80" t="s">
        <v>10</v>
      </c>
      <c r="D181" s="79">
        <v>3</v>
      </c>
      <c r="E181" s="79">
        <v>109</v>
      </c>
      <c r="F181" s="79">
        <v>100</v>
      </c>
      <c r="G181" s="81">
        <v>0</v>
      </c>
      <c r="H181" s="82">
        <v>0</v>
      </c>
      <c r="I181" s="81">
        <v>0</v>
      </c>
      <c r="J181" s="82">
        <v>0</v>
      </c>
      <c r="K181" s="81">
        <v>0</v>
      </c>
      <c r="L181" s="82">
        <v>0</v>
      </c>
      <c r="M181" s="81">
        <v>0</v>
      </c>
      <c r="N181" s="82">
        <v>0</v>
      </c>
      <c r="O181" s="81">
        <v>8</v>
      </c>
      <c r="P181" s="84" t="s">
        <v>73</v>
      </c>
      <c r="Q181" s="81">
        <v>0.60000000000000009</v>
      </c>
      <c r="R181" s="92">
        <v>0.11342155009451797</v>
      </c>
      <c r="S181" s="83">
        <v>74.7</v>
      </c>
      <c r="T181" s="83">
        <v>12.6</v>
      </c>
      <c r="U181" s="95">
        <v>61.517304623091434</v>
      </c>
      <c r="V181" s="83">
        <v>3579.7</v>
      </c>
      <c r="W181" s="99">
        <v>65.686253569876285</v>
      </c>
    </row>
    <row r="182" spans="1:23" ht="12.75" x14ac:dyDescent="0.2">
      <c r="A182" s="78" t="s">
        <v>32</v>
      </c>
      <c r="B182" s="79">
        <v>21</v>
      </c>
      <c r="C182" s="80" t="s">
        <v>10</v>
      </c>
      <c r="D182" s="79">
        <v>4</v>
      </c>
      <c r="E182" s="79">
        <v>164</v>
      </c>
      <c r="F182" s="79">
        <v>100</v>
      </c>
      <c r="G182" s="81">
        <v>0</v>
      </c>
      <c r="H182" s="82">
        <v>0</v>
      </c>
      <c r="I182" s="81">
        <v>0</v>
      </c>
      <c r="J182" s="82">
        <v>0</v>
      </c>
      <c r="K182" s="81">
        <v>0</v>
      </c>
      <c r="L182" s="82">
        <v>0</v>
      </c>
      <c r="M182" s="81">
        <v>0</v>
      </c>
      <c r="N182" s="82">
        <v>0</v>
      </c>
      <c r="O182" s="81">
        <v>0</v>
      </c>
      <c r="P182" s="82">
        <v>0</v>
      </c>
      <c r="Q182" s="81">
        <v>0</v>
      </c>
      <c r="R182" s="92">
        <v>0</v>
      </c>
      <c r="S182" s="83">
        <v>72</v>
      </c>
      <c r="T182" s="83">
        <v>13.5</v>
      </c>
      <c r="U182" s="95">
        <v>60.955009450445559</v>
      </c>
      <c r="V182" s="83">
        <v>5086.8</v>
      </c>
      <c r="W182" s="99">
        <v>91.218998771849385</v>
      </c>
    </row>
    <row r="183" spans="1:23" ht="12.75" x14ac:dyDescent="0.2">
      <c r="A183" s="78" t="s">
        <v>32</v>
      </c>
      <c r="B183" s="79">
        <v>21</v>
      </c>
      <c r="C183" s="80" t="s">
        <v>11</v>
      </c>
      <c r="D183" s="79">
        <v>1</v>
      </c>
      <c r="E183" s="79">
        <v>42</v>
      </c>
      <c r="F183" s="79">
        <v>100</v>
      </c>
      <c r="G183" s="81">
        <v>0</v>
      </c>
      <c r="H183" s="82">
        <v>0</v>
      </c>
      <c r="I183" s="81">
        <v>0</v>
      </c>
      <c r="J183" s="82">
        <v>0</v>
      </c>
      <c r="K183" s="81">
        <v>0</v>
      </c>
      <c r="L183" s="82">
        <v>0</v>
      </c>
      <c r="M183" s="81">
        <v>0</v>
      </c>
      <c r="N183" s="82">
        <v>0</v>
      </c>
      <c r="O183" s="81">
        <v>0</v>
      </c>
      <c r="P183" s="82">
        <v>0</v>
      </c>
      <c r="Q183" s="81">
        <v>0</v>
      </c>
      <c r="R183" s="92">
        <v>0</v>
      </c>
      <c r="S183" s="83">
        <v>72.45</v>
      </c>
      <c r="T183" s="83">
        <v>11.6</v>
      </c>
      <c r="U183" s="95">
        <v>60.907094476331977</v>
      </c>
      <c r="V183" s="83">
        <v>4856.7</v>
      </c>
      <c r="W183" s="99">
        <v>100.80761101252808</v>
      </c>
    </row>
    <row r="184" spans="1:23" ht="12.75" x14ac:dyDescent="0.2">
      <c r="A184" s="78" t="s">
        <v>32</v>
      </c>
      <c r="B184" s="79">
        <v>21</v>
      </c>
      <c r="C184" s="80" t="s">
        <v>11</v>
      </c>
      <c r="D184" s="79">
        <v>2</v>
      </c>
      <c r="E184" s="79">
        <v>67</v>
      </c>
      <c r="F184" s="79">
        <v>100</v>
      </c>
      <c r="G184" s="81">
        <v>0</v>
      </c>
      <c r="H184" s="82">
        <v>0</v>
      </c>
      <c r="I184" s="81">
        <v>0</v>
      </c>
      <c r="J184" s="82">
        <v>0</v>
      </c>
      <c r="K184" s="81">
        <v>2</v>
      </c>
      <c r="L184" s="82">
        <v>1</v>
      </c>
      <c r="M184" s="81">
        <v>2</v>
      </c>
      <c r="N184" s="82">
        <v>1</v>
      </c>
      <c r="O184" s="81">
        <v>2</v>
      </c>
      <c r="P184" s="82">
        <v>1</v>
      </c>
      <c r="Q184" s="81">
        <v>32</v>
      </c>
      <c r="R184" s="92">
        <v>6.0491493383742911</v>
      </c>
      <c r="S184" s="83">
        <v>74.25</v>
      </c>
      <c r="T184" s="83">
        <v>11.3</v>
      </c>
      <c r="U184" s="95">
        <v>61.245639706564432</v>
      </c>
      <c r="V184" s="83">
        <v>5410.3</v>
      </c>
      <c r="W184" s="99">
        <v>111.86328711806398</v>
      </c>
    </row>
    <row r="185" spans="1:23" ht="12.75" x14ac:dyDescent="0.2">
      <c r="A185" s="78" t="s">
        <v>32</v>
      </c>
      <c r="B185" s="79">
        <v>21</v>
      </c>
      <c r="C185" s="80" t="s">
        <v>11</v>
      </c>
      <c r="D185" s="79">
        <v>3</v>
      </c>
      <c r="E185" s="79">
        <v>110</v>
      </c>
      <c r="F185" s="79">
        <v>100</v>
      </c>
      <c r="G185" s="81">
        <v>0</v>
      </c>
      <c r="H185" s="82">
        <v>0</v>
      </c>
      <c r="I185" s="81">
        <v>0</v>
      </c>
      <c r="J185" s="82">
        <v>0</v>
      </c>
      <c r="K185" s="81">
        <v>0</v>
      </c>
      <c r="L185" s="82">
        <v>0</v>
      </c>
      <c r="M185" s="81">
        <v>0</v>
      </c>
      <c r="N185" s="82">
        <v>0</v>
      </c>
      <c r="O185" s="81">
        <v>0</v>
      </c>
      <c r="P185" s="82">
        <v>0</v>
      </c>
      <c r="Q185" s="81">
        <v>0</v>
      </c>
      <c r="R185" s="92">
        <v>0</v>
      </c>
      <c r="S185" s="83">
        <v>70.2</v>
      </c>
      <c r="T185" s="83">
        <v>11.2</v>
      </c>
      <c r="U185" s="95">
        <v>63.110592887618459</v>
      </c>
      <c r="V185" s="83">
        <v>3868.8</v>
      </c>
      <c r="W185" s="99">
        <v>82.839065414244317</v>
      </c>
    </row>
    <row r="186" spans="1:23" ht="12.75" x14ac:dyDescent="0.2">
      <c r="A186" s="78" t="s">
        <v>32</v>
      </c>
      <c r="B186" s="79">
        <v>21</v>
      </c>
      <c r="C186" s="80" t="s">
        <v>11</v>
      </c>
      <c r="D186" s="79">
        <v>4</v>
      </c>
      <c r="E186" s="79">
        <v>163</v>
      </c>
      <c r="F186" s="79">
        <v>100</v>
      </c>
      <c r="G186" s="81">
        <v>0</v>
      </c>
      <c r="H186" s="82">
        <v>0</v>
      </c>
      <c r="I186" s="81">
        <v>0</v>
      </c>
      <c r="J186" s="82">
        <v>0</v>
      </c>
      <c r="K186" s="81">
        <v>0</v>
      </c>
      <c r="L186" s="82">
        <v>0</v>
      </c>
      <c r="M186" s="81">
        <v>0</v>
      </c>
      <c r="N186" s="82">
        <v>0</v>
      </c>
      <c r="O186" s="81">
        <v>0</v>
      </c>
      <c r="P186" s="82">
        <v>0</v>
      </c>
      <c r="Q186" s="81">
        <v>0</v>
      </c>
      <c r="R186" s="92">
        <v>0</v>
      </c>
      <c r="S186" s="83">
        <v>75.149999999999991</v>
      </c>
      <c r="T186" s="83">
        <v>10.5</v>
      </c>
      <c r="U186" s="95">
        <v>62.517166532879145</v>
      </c>
      <c r="V186" s="83">
        <v>5026.5</v>
      </c>
      <c r="W186" s="99">
        <v>108.259102656206</v>
      </c>
    </row>
    <row r="187" spans="1:23" ht="12.75" x14ac:dyDescent="0.2">
      <c r="A187" s="78" t="s">
        <v>33</v>
      </c>
      <c r="B187" s="79">
        <v>22</v>
      </c>
      <c r="C187" s="80" t="s">
        <v>10</v>
      </c>
      <c r="D187" s="79">
        <v>1</v>
      </c>
      <c r="E187" s="79">
        <v>44</v>
      </c>
      <c r="F187" s="79">
        <v>99</v>
      </c>
      <c r="G187" s="81">
        <v>0</v>
      </c>
      <c r="H187" s="82">
        <v>0</v>
      </c>
      <c r="I187" s="81">
        <v>0</v>
      </c>
      <c r="J187" s="82">
        <v>0</v>
      </c>
      <c r="K187" s="81">
        <v>0</v>
      </c>
      <c r="L187" s="82">
        <v>0</v>
      </c>
      <c r="M187" s="81">
        <v>0</v>
      </c>
      <c r="N187" s="82">
        <v>0</v>
      </c>
      <c r="O187" s="81">
        <v>0</v>
      </c>
      <c r="P187" s="82">
        <v>0</v>
      </c>
      <c r="Q187" s="81">
        <v>0</v>
      </c>
      <c r="R187" s="92">
        <v>0</v>
      </c>
      <c r="S187" s="83">
        <v>72</v>
      </c>
      <c r="T187" s="83">
        <v>10.6</v>
      </c>
      <c r="U187" s="95">
        <v>63.433073914654543</v>
      </c>
      <c r="V187" s="83">
        <v>4595.2</v>
      </c>
      <c r="W187" s="99">
        <v>101.86650613843643</v>
      </c>
    </row>
    <row r="188" spans="1:23" ht="12.75" x14ac:dyDescent="0.2">
      <c r="A188" s="78" t="s">
        <v>33</v>
      </c>
      <c r="B188" s="79">
        <v>22</v>
      </c>
      <c r="C188" s="80" t="s">
        <v>10</v>
      </c>
      <c r="D188" s="79">
        <v>2</v>
      </c>
      <c r="E188" s="79">
        <v>57</v>
      </c>
      <c r="F188" s="79">
        <v>99</v>
      </c>
      <c r="G188" s="81">
        <v>0</v>
      </c>
      <c r="H188" s="82">
        <v>0</v>
      </c>
      <c r="I188" s="81">
        <v>0</v>
      </c>
      <c r="J188" s="82">
        <v>0</v>
      </c>
      <c r="K188" s="81">
        <v>0</v>
      </c>
      <c r="L188" s="82">
        <v>0</v>
      </c>
      <c r="M188" s="81">
        <v>0</v>
      </c>
      <c r="N188" s="82">
        <v>0</v>
      </c>
      <c r="O188" s="81">
        <v>0</v>
      </c>
      <c r="P188" s="82">
        <v>0</v>
      </c>
      <c r="Q188" s="81">
        <v>0</v>
      </c>
      <c r="R188" s="92">
        <v>0</v>
      </c>
      <c r="S188" s="83">
        <v>72</v>
      </c>
      <c r="T188" s="83">
        <v>11.3</v>
      </c>
      <c r="U188" s="95">
        <v>62.625109412664933</v>
      </c>
      <c r="V188" s="83">
        <v>4501.6000000000004</v>
      </c>
      <c r="W188" s="99">
        <v>94.817516589998405</v>
      </c>
    </row>
    <row r="189" spans="1:23" ht="12.75" x14ac:dyDescent="0.2">
      <c r="A189" s="78" t="s">
        <v>33</v>
      </c>
      <c r="B189" s="79">
        <v>22</v>
      </c>
      <c r="C189" s="80" t="s">
        <v>10</v>
      </c>
      <c r="D189" s="79">
        <v>3</v>
      </c>
      <c r="E189" s="79">
        <v>144</v>
      </c>
      <c r="F189" s="79">
        <v>99</v>
      </c>
      <c r="G189" s="81">
        <v>0</v>
      </c>
      <c r="H189" s="82">
        <v>0</v>
      </c>
      <c r="I189" s="81">
        <v>0</v>
      </c>
      <c r="J189" s="82">
        <v>0</v>
      </c>
      <c r="K189" s="81">
        <v>0</v>
      </c>
      <c r="L189" s="82">
        <v>0</v>
      </c>
      <c r="M189" s="81">
        <v>0</v>
      </c>
      <c r="N189" s="82">
        <v>0</v>
      </c>
      <c r="O189" s="81">
        <v>0</v>
      </c>
      <c r="P189" s="82">
        <v>0</v>
      </c>
      <c r="Q189" s="81">
        <v>0</v>
      </c>
      <c r="R189" s="92">
        <v>0</v>
      </c>
      <c r="S189" s="83">
        <v>73.350000000000009</v>
      </c>
      <c r="T189" s="83">
        <v>11</v>
      </c>
      <c r="U189" s="95">
        <v>63.039326844643938</v>
      </c>
      <c r="V189" s="83">
        <v>4488.7</v>
      </c>
      <c r="W189" s="99">
        <v>94.710323918530975</v>
      </c>
    </row>
    <row r="190" spans="1:23" ht="12.75" x14ac:dyDescent="0.2">
      <c r="A190" s="78" t="s">
        <v>33</v>
      </c>
      <c r="B190" s="79">
        <v>22</v>
      </c>
      <c r="C190" s="80" t="s">
        <v>10</v>
      </c>
      <c r="D190" s="79">
        <v>4</v>
      </c>
      <c r="E190" s="79">
        <v>160</v>
      </c>
      <c r="F190" s="79">
        <v>99</v>
      </c>
      <c r="G190" s="81">
        <v>0</v>
      </c>
      <c r="H190" s="82">
        <v>0</v>
      </c>
      <c r="I190" s="81">
        <v>0</v>
      </c>
      <c r="J190" s="82">
        <v>0</v>
      </c>
      <c r="K190" s="81">
        <v>0</v>
      </c>
      <c r="L190" s="82">
        <v>0</v>
      </c>
      <c r="M190" s="81">
        <v>0</v>
      </c>
      <c r="N190" s="82">
        <v>0</v>
      </c>
      <c r="O190" s="81">
        <v>0</v>
      </c>
      <c r="P190" s="82">
        <v>0</v>
      </c>
      <c r="Q190" s="81">
        <v>0</v>
      </c>
      <c r="R190" s="92">
        <v>0</v>
      </c>
      <c r="S190" s="83">
        <v>69.3</v>
      </c>
      <c r="T190" s="83">
        <v>11.4</v>
      </c>
      <c r="U190" s="95">
        <v>62.5060874223553</v>
      </c>
      <c r="V190" s="83">
        <v>3401.8</v>
      </c>
      <c r="W190" s="99">
        <v>73.931494867383435</v>
      </c>
    </row>
    <row r="191" spans="1:23" ht="12.75" x14ac:dyDescent="0.2">
      <c r="A191" s="78" t="s">
        <v>33</v>
      </c>
      <c r="B191" s="79">
        <v>22</v>
      </c>
      <c r="C191" s="80" t="s">
        <v>11</v>
      </c>
      <c r="D191" s="79">
        <v>1</v>
      </c>
      <c r="E191" s="79">
        <v>43</v>
      </c>
      <c r="F191" s="79">
        <v>99</v>
      </c>
      <c r="G191" s="81">
        <v>0</v>
      </c>
      <c r="H191" s="82">
        <v>0</v>
      </c>
      <c r="I191" s="81">
        <v>0</v>
      </c>
      <c r="J191" s="82">
        <v>0</v>
      </c>
      <c r="K191" s="81">
        <v>0</v>
      </c>
      <c r="L191" s="82">
        <v>0</v>
      </c>
      <c r="M191" s="81">
        <v>0</v>
      </c>
      <c r="N191" s="82">
        <v>0</v>
      </c>
      <c r="O191" s="81">
        <v>0</v>
      </c>
      <c r="P191" s="82">
        <v>0</v>
      </c>
      <c r="Q191" s="81">
        <v>0</v>
      </c>
      <c r="R191" s="92">
        <v>0</v>
      </c>
      <c r="S191" s="83">
        <v>74.25</v>
      </c>
      <c r="T191" s="83">
        <v>12.2</v>
      </c>
      <c r="U191" s="95">
        <v>62.22753835122932</v>
      </c>
      <c r="V191" s="83">
        <v>4826.6000000000004</v>
      </c>
      <c r="W191" s="99">
        <v>91.89322861474929</v>
      </c>
    </row>
    <row r="192" spans="1:23" ht="12.75" x14ac:dyDescent="0.2">
      <c r="A192" s="78" t="s">
        <v>33</v>
      </c>
      <c r="B192" s="79">
        <v>22</v>
      </c>
      <c r="C192" s="80" t="s">
        <v>11</v>
      </c>
      <c r="D192" s="79">
        <v>2</v>
      </c>
      <c r="E192" s="79">
        <v>58</v>
      </c>
      <c r="F192" s="79">
        <v>99</v>
      </c>
      <c r="G192" s="81">
        <v>0</v>
      </c>
      <c r="H192" s="82">
        <v>0</v>
      </c>
      <c r="I192" s="81">
        <v>0</v>
      </c>
      <c r="J192" s="82">
        <v>0</v>
      </c>
      <c r="K192" s="81">
        <v>0</v>
      </c>
      <c r="L192" s="82">
        <v>0</v>
      </c>
      <c r="M192" s="81">
        <v>0</v>
      </c>
      <c r="N192" s="82">
        <v>0</v>
      </c>
      <c r="O192" s="81">
        <v>0</v>
      </c>
      <c r="P192" s="82">
        <v>0</v>
      </c>
      <c r="Q192" s="81">
        <v>0</v>
      </c>
      <c r="R192" s="92">
        <v>0</v>
      </c>
      <c r="S192" s="83">
        <v>75.149999999999991</v>
      </c>
      <c r="T192" s="83">
        <v>14.9</v>
      </c>
      <c r="U192" s="95">
        <v>59.836099094876744</v>
      </c>
      <c r="V192" s="83">
        <v>4257.3</v>
      </c>
      <c r="W192" s="99">
        <v>68.192535807026289</v>
      </c>
    </row>
    <row r="193" spans="1:23" ht="12.75" x14ac:dyDescent="0.2">
      <c r="A193" s="78" t="s">
        <v>33</v>
      </c>
      <c r="B193" s="79">
        <v>22</v>
      </c>
      <c r="C193" s="80" t="s">
        <v>11</v>
      </c>
      <c r="D193" s="79">
        <v>3</v>
      </c>
      <c r="E193" s="79">
        <v>143</v>
      </c>
      <c r="F193" s="79">
        <v>99</v>
      </c>
      <c r="G193" s="81">
        <v>0</v>
      </c>
      <c r="H193" s="82">
        <v>0</v>
      </c>
      <c r="I193" s="81">
        <v>0</v>
      </c>
      <c r="J193" s="82">
        <v>0</v>
      </c>
      <c r="K193" s="81">
        <v>0</v>
      </c>
      <c r="L193" s="82">
        <v>0</v>
      </c>
      <c r="M193" s="81">
        <v>0</v>
      </c>
      <c r="N193" s="82">
        <v>0</v>
      </c>
      <c r="O193" s="81">
        <v>0</v>
      </c>
      <c r="P193" s="82">
        <v>0</v>
      </c>
      <c r="Q193" s="81">
        <v>0</v>
      </c>
      <c r="R193" s="92">
        <v>0</v>
      </c>
      <c r="S193" s="83">
        <v>72.899999999999991</v>
      </c>
      <c r="T193" s="83">
        <v>10.3</v>
      </c>
      <c r="U193" s="95">
        <v>63.722016311694127</v>
      </c>
      <c r="V193" s="83">
        <v>4964.8</v>
      </c>
      <c r="W193" s="99">
        <v>111.35984236808676</v>
      </c>
    </row>
    <row r="194" spans="1:23" ht="12.75" x14ac:dyDescent="0.2">
      <c r="A194" s="78" t="s">
        <v>33</v>
      </c>
      <c r="B194" s="79">
        <v>22</v>
      </c>
      <c r="C194" s="80" t="s">
        <v>11</v>
      </c>
      <c r="D194" s="79">
        <v>4</v>
      </c>
      <c r="E194" s="79">
        <v>159</v>
      </c>
      <c r="F194" s="79">
        <v>100</v>
      </c>
      <c r="G194" s="81">
        <v>0</v>
      </c>
      <c r="H194" s="82">
        <v>0</v>
      </c>
      <c r="I194" s="81">
        <v>0</v>
      </c>
      <c r="J194" s="82">
        <v>0</v>
      </c>
      <c r="K194" s="81">
        <v>0</v>
      </c>
      <c r="L194" s="82">
        <v>0</v>
      </c>
      <c r="M194" s="81">
        <v>0</v>
      </c>
      <c r="N194" s="82">
        <v>0</v>
      </c>
      <c r="O194" s="81">
        <v>0</v>
      </c>
      <c r="P194" s="82">
        <v>0</v>
      </c>
      <c r="Q194" s="81">
        <v>0</v>
      </c>
      <c r="R194" s="92">
        <v>0</v>
      </c>
      <c r="S194" s="83">
        <v>72</v>
      </c>
      <c r="T194" s="83">
        <v>11.1</v>
      </c>
      <c r="U194" s="95">
        <v>62.905805345300081</v>
      </c>
      <c r="V194" s="83">
        <v>3655.4</v>
      </c>
      <c r="W194" s="99">
        <v>77.251160423063496</v>
      </c>
    </row>
    <row r="195" spans="1:23" ht="12.75" x14ac:dyDescent="0.2">
      <c r="A195" s="78" t="s">
        <v>34</v>
      </c>
      <c r="B195" s="79">
        <v>23</v>
      </c>
      <c r="C195" s="80" t="s">
        <v>10</v>
      </c>
      <c r="D195" s="79">
        <v>1</v>
      </c>
      <c r="E195" s="79">
        <v>45</v>
      </c>
      <c r="F195" s="79">
        <v>99</v>
      </c>
      <c r="G195" s="81">
        <v>0</v>
      </c>
      <c r="H195" s="82">
        <v>0</v>
      </c>
      <c r="I195" s="81">
        <v>0</v>
      </c>
      <c r="J195" s="82">
        <v>0</v>
      </c>
      <c r="K195" s="81">
        <v>0</v>
      </c>
      <c r="L195" s="82">
        <v>0</v>
      </c>
      <c r="M195" s="81">
        <v>0</v>
      </c>
      <c r="N195" s="82">
        <v>0</v>
      </c>
      <c r="O195" s="81">
        <v>0</v>
      </c>
      <c r="P195" s="82">
        <v>0</v>
      </c>
      <c r="Q195" s="81">
        <v>0</v>
      </c>
      <c r="R195" s="92">
        <v>0</v>
      </c>
      <c r="S195" s="83">
        <v>74.25</v>
      </c>
      <c r="T195" s="83">
        <v>12</v>
      </c>
      <c r="U195" s="95">
        <v>61.654551346766851</v>
      </c>
      <c r="V195" s="83">
        <v>4839.8</v>
      </c>
      <c r="W195" s="99">
        <v>94.55090304963403</v>
      </c>
    </row>
    <row r="196" spans="1:23" ht="12.75" x14ac:dyDescent="0.2">
      <c r="A196" s="78" t="s">
        <v>34</v>
      </c>
      <c r="B196" s="79">
        <v>23</v>
      </c>
      <c r="C196" s="80" t="s">
        <v>10</v>
      </c>
      <c r="D196" s="79">
        <v>2</v>
      </c>
      <c r="E196" s="79">
        <v>89</v>
      </c>
      <c r="F196" s="79">
        <v>99</v>
      </c>
      <c r="G196" s="81">
        <v>0</v>
      </c>
      <c r="H196" s="82">
        <v>0</v>
      </c>
      <c r="I196" s="81">
        <v>0</v>
      </c>
      <c r="J196" s="82">
        <v>0</v>
      </c>
      <c r="K196" s="81">
        <v>0</v>
      </c>
      <c r="L196" s="82">
        <v>0</v>
      </c>
      <c r="M196" s="81">
        <v>0</v>
      </c>
      <c r="N196" s="82">
        <v>0</v>
      </c>
      <c r="O196" s="81">
        <v>0</v>
      </c>
      <c r="P196" s="82">
        <v>0</v>
      </c>
      <c r="Q196" s="81">
        <v>0</v>
      </c>
      <c r="R196" s="92">
        <v>0</v>
      </c>
      <c r="S196" s="83">
        <v>74.7</v>
      </c>
      <c r="T196" s="83">
        <v>11.4</v>
      </c>
      <c r="U196" s="95">
        <v>61.746733379429052</v>
      </c>
      <c r="V196" s="83">
        <v>4287.1000000000004</v>
      </c>
      <c r="W196" s="99">
        <v>87.499442439824293</v>
      </c>
    </row>
    <row r="197" spans="1:23" ht="12.75" x14ac:dyDescent="0.2">
      <c r="A197" s="78" t="s">
        <v>34</v>
      </c>
      <c r="B197" s="79">
        <v>23</v>
      </c>
      <c r="C197" s="80" t="s">
        <v>10</v>
      </c>
      <c r="D197" s="79">
        <v>3</v>
      </c>
      <c r="E197" s="79">
        <v>120</v>
      </c>
      <c r="F197" s="79">
        <v>98</v>
      </c>
      <c r="G197" s="81">
        <v>0</v>
      </c>
      <c r="H197" s="82">
        <v>0</v>
      </c>
      <c r="I197" s="81">
        <v>0</v>
      </c>
      <c r="J197" s="82">
        <v>0</v>
      </c>
      <c r="K197" s="81">
        <v>0</v>
      </c>
      <c r="L197" s="82">
        <v>0</v>
      </c>
      <c r="M197" s="81">
        <v>0</v>
      </c>
      <c r="N197" s="82">
        <v>0</v>
      </c>
      <c r="O197" s="81">
        <v>0</v>
      </c>
      <c r="P197" s="82">
        <v>0</v>
      </c>
      <c r="Q197" s="81">
        <v>0</v>
      </c>
      <c r="R197" s="92">
        <v>0</v>
      </c>
      <c r="S197" s="83">
        <v>74.7</v>
      </c>
      <c r="T197" s="83">
        <v>9.9</v>
      </c>
      <c r="U197" s="95">
        <v>63.732319101105396</v>
      </c>
      <c r="V197" s="83">
        <v>3185.2</v>
      </c>
      <c r="W197" s="99">
        <v>73.267507817172344</v>
      </c>
    </row>
    <row r="198" spans="1:23" ht="12.75" x14ac:dyDescent="0.2">
      <c r="A198" s="78" t="s">
        <v>34</v>
      </c>
      <c r="B198" s="79">
        <v>23</v>
      </c>
      <c r="C198" s="80" t="s">
        <v>10</v>
      </c>
      <c r="D198" s="79">
        <v>4</v>
      </c>
      <c r="E198" s="79">
        <v>161</v>
      </c>
      <c r="F198" s="79">
        <v>99</v>
      </c>
      <c r="G198" s="81">
        <v>0</v>
      </c>
      <c r="H198" s="82">
        <v>0</v>
      </c>
      <c r="I198" s="81">
        <v>0</v>
      </c>
      <c r="J198" s="82">
        <v>0</v>
      </c>
      <c r="K198" s="81">
        <v>0</v>
      </c>
      <c r="L198" s="82">
        <v>0</v>
      </c>
      <c r="M198" s="81">
        <v>0</v>
      </c>
      <c r="N198" s="82">
        <v>0</v>
      </c>
      <c r="O198" s="81">
        <v>0</v>
      </c>
      <c r="P198" s="82">
        <v>0</v>
      </c>
      <c r="Q198" s="81">
        <v>0</v>
      </c>
      <c r="R198" s="92">
        <v>0</v>
      </c>
      <c r="S198" s="83">
        <v>73.8</v>
      </c>
      <c r="T198" s="83">
        <v>11</v>
      </c>
      <c r="U198" s="95">
        <v>62.347517882631053</v>
      </c>
      <c r="V198" s="83">
        <v>4487.6000000000004</v>
      </c>
      <c r="W198" s="99">
        <v>95.153996963066717</v>
      </c>
    </row>
    <row r="199" spans="1:23" ht="12.75" x14ac:dyDescent="0.2">
      <c r="A199" s="78" t="s">
        <v>34</v>
      </c>
      <c r="B199" s="79">
        <v>23</v>
      </c>
      <c r="C199" s="80" t="s">
        <v>11</v>
      </c>
      <c r="D199" s="79">
        <v>1</v>
      </c>
      <c r="E199" s="79">
        <v>46</v>
      </c>
      <c r="F199" s="79">
        <v>99</v>
      </c>
      <c r="G199" s="81">
        <v>0</v>
      </c>
      <c r="H199" s="82">
        <v>0</v>
      </c>
      <c r="I199" s="81">
        <v>0</v>
      </c>
      <c r="J199" s="82">
        <v>0</v>
      </c>
      <c r="K199" s="81">
        <v>0</v>
      </c>
      <c r="L199" s="82">
        <v>0</v>
      </c>
      <c r="M199" s="81">
        <v>0</v>
      </c>
      <c r="N199" s="82">
        <v>0</v>
      </c>
      <c r="O199" s="81">
        <v>0</v>
      </c>
      <c r="P199" s="82">
        <v>0</v>
      </c>
      <c r="Q199" s="81">
        <v>0</v>
      </c>
      <c r="R199" s="92">
        <v>0</v>
      </c>
      <c r="S199" s="83">
        <v>72</v>
      </c>
      <c r="T199" s="83">
        <v>12.3</v>
      </c>
      <c r="U199" s="95">
        <v>61.203071824157881</v>
      </c>
      <c r="V199" s="83">
        <v>4542.7</v>
      </c>
      <c r="W199" s="99">
        <v>89.946514877458299</v>
      </c>
    </row>
    <row r="200" spans="1:23" ht="12.75" x14ac:dyDescent="0.2">
      <c r="A200" s="78" t="s">
        <v>34</v>
      </c>
      <c r="B200" s="79">
        <v>23</v>
      </c>
      <c r="C200" s="80" t="s">
        <v>11</v>
      </c>
      <c r="D200" s="79">
        <v>2</v>
      </c>
      <c r="E200" s="79">
        <v>90</v>
      </c>
      <c r="F200" s="79">
        <v>100</v>
      </c>
      <c r="G200" s="81">
        <v>0</v>
      </c>
      <c r="H200" s="82">
        <v>0</v>
      </c>
      <c r="I200" s="81">
        <v>0</v>
      </c>
      <c r="J200" s="82">
        <v>0</v>
      </c>
      <c r="K200" s="81">
        <v>0</v>
      </c>
      <c r="L200" s="82">
        <v>0</v>
      </c>
      <c r="M200" s="81">
        <v>0</v>
      </c>
      <c r="N200" s="82">
        <v>0</v>
      </c>
      <c r="O200" s="81">
        <v>0</v>
      </c>
      <c r="P200" s="82">
        <v>0</v>
      </c>
      <c r="Q200" s="81">
        <v>0</v>
      </c>
      <c r="R200" s="92">
        <v>0</v>
      </c>
      <c r="S200" s="83">
        <v>72.899999999999991</v>
      </c>
      <c r="T200" s="83">
        <v>11.4</v>
      </c>
      <c r="U200" s="95">
        <v>61.28268368652968</v>
      </c>
      <c r="V200" s="83">
        <v>4557.8</v>
      </c>
      <c r="W200" s="99">
        <v>95.082680186102877</v>
      </c>
    </row>
    <row r="201" spans="1:23" ht="12.75" x14ac:dyDescent="0.2">
      <c r="A201" s="78" t="s">
        <v>34</v>
      </c>
      <c r="B201" s="79">
        <v>23</v>
      </c>
      <c r="C201" s="80" t="s">
        <v>11</v>
      </c>
      <c r="D201" s="79">
        <v>3</v>
      </c>
      <c r="E201" s="79">
        <v>119</v>
      </c>
      <c r="F201" s="79">
        <v>98</v>
      </c>
      <c r="G201" s="81">
        <v>0</v>
      </c>
      <c r="H201" s="82">
        <v>0</v>
      </c>
      <c r="I201" s="81">
        <v>0</v>
      </c>
      <c r="J201" s="82">
        <v>0</v>
      </c>
      <c r="K201" s="81">
        <v>0</v>
      </c>
      <c r="L201" s="82">
        <v>0</v>
      </c>
      <c r="M201" s="81">
        <v>0</v>
      </c>
      <c r="N201" s="82">
        <v>0</v>
      </c>
      <c r="O201" s="81">
        <v>0</v>
      </c>
      <c r="P201" s="82">
        <v>0</v>
      </c>
      <c r="Q201" s="81">
        <v>0</v>
      </c>
      <c r="R201" s="92">
        <v>0</v>
      </c>
      <c r="S201" s="83">
        <v>71.55</v>
      </c>
      <c r="T201" s="83">
        <v>12.1</v>
      </c>
      <c r="U201" s="95">
        <v>62.430114657057977</v>
      </c>
      <c r="V201" s="83">
        <v>2826.9</v>
      </c>
      <c r="W201" s="99">
        <v>56.7037179318055</v>
      </c>
    </row>
    <row r="202" spans="1:23" ht="12.75" x14ac:dyDescent="0.2">
      <c r="A202" s="78" t="s">
        <v>34</v>
      </c>
      <c r="B202" s="79">
        <v>23</v>
      </c>
      <c r="C202" s="80" t="s">
        <v>11</v>
      </c>
      <c r="D202" s="79">
        <v>4</v>
      </c>
      <c r="E202" s="79">
        <v>162</v>
      </c>
      <c r="F202" s="79">
        <v>99</v>
      </c>
      <c r="G202" s="81">
        <v>0</v>
      </c>
      <c r="H202" s="82">
        <v>0</v>
      </c>
      <c r="I202" s="81">
        <v>0</v>
      </c>
      <c r="J202" s="82">
        <v>0</v>
      </c>
      <c r="K202" s="81">
        <v>0</v>
      </c>
      <c r="L202" s="82">
        <v>0</v>
      </c>
      <c r="M202" s="81">
        <v>0</v>
      </c>
      <c r="N202" s="82">
        <v>0</v>
      </c>
      <c r="O202" s="81">
        <v>0</v>
      </c>
      <c r="P202" s="82">
        <v>0</v>
      </c>
      <c r="Q202" s="81">
        <v>0</v>
      </c>
      <c r="R202" s="92">
        <v>0</v>
      </c>
      <c r="S202" s="83">
        <v>71.55</v>
      </c>
      <c r="T202" s="83">
        <v>14.1</v>
      </c>
      <c r="U202" s="95">
        <v>60.498059083313059</v>
      </c>
      <c r="V202" s="83">
        <v>4823.3</v>
      </c>
      <c r="W202" s="99">
        <v>84.811587873848893</v>
      </c>
    </row>
    <row r="203" spans="1:23" ht="12.75" x14ac:dyDescent="0.2">
      <c r="A203" s="78" t="s">
        <v>0</v>
      </c>
      <c r="B203" s="79">
        <v>24</v>
      </c>
      <c r="C203" s="80" t="s">
        <v>10</v>
      </c>
      <c r="D203" s="79">
        <v>1</v>
      </c>
      <c r="E203" s="79">
        <v>48</v>
      </c>
      <c r="F203" s="79">
        <v>100</v>
      </c>
      <c r="G203" s="81">
        <v>0</v>
      </c>
      <c r="H203" s="82">
        <v>0</v>
      </c>
      <c r="I203" s="81">
        <v>0</v>
      </c>
      <c r="J203" s="82">
        <v>0</v>
      </c>
      <c r="K203" s="81">
        <v>0</v>
      </c>
      <c r="L203" s="82">
        <v>0</v>
      </c>
      <c r="M203" s="81">
        <v>5</v>
      </c>
      <c r="N203" s="82">
        <v>1</v>
      </c>
      <c r="O203" s="81">
        <v>5</v>
      </c>
      <c r="P203" s="82">
        <v>2</v>
      </c>
      <c r="Q203" s="81">
        <v>25</v>
      </c>
      <c r="R203" s="92">
        <v>4.7258979206049148</v>
      </c>
      <c r="S203" s="83">
        <v>72.45</v>
      </c>
      <c r="T203" s="83">
        <v>10.6</v>
      </c>
      <c r="U203" s="95">
        <v>61.873825170383711</v>
      </c>
      <c r="V203" s="83">
        <v>3883.4</v>
      </c>
      <c r="W203" s="99">
        <v>86.831481650407781</v>
      </c>
    </row>
    <row r="204" spans="1:23" ht="12.75" x14ac:dyDescent="0.2">
      <c r="A204" s="78" t="s">
        <v>0</v>
      </c>
      <c r="B204" s="79">
        <v>24</v>
      </c>
      <c r="C204" s="80" t="s">
        <v>10</v>
      </c>
      <c r="D204" s="79">
        <v>2</v>
      </c>
      <c r="E204" s="79">
        <v>60</v>
      </c>
      <c r="F204" s="79">
        <v>99</v>
      </c>
      <c r="G204" s="81">
        <v>0</v>
      </c>
      <c r="H204" s="82">
        <v>0</v>
      </c>
      <c r="I204" s="81">
        <v>0</v>
      </c>
      <c r="J204" s="82">
        <v>0</v>
      </c>
      <c r="K204" s="81">
        <v>0</v>
      </c>
      <c r="L204" s="82">
        <v>0</v>
      </c>
      <c r="M204" s="81">
        <v>5</v>
      </c>
      <c r="N204" s="82">
        <v>1</v>
      </c>
      <c r="O204" s="81">
        <v>5</v>
      </c>
      <c r="P204" s="82">
        <v>1</v>
      </c>
      <c r="Q204" s="81">
        <v>19</v>
      </c>
      <c r="R204" s="92">
        <v>3.5916824196597354</v>
      </c>
      <c r="S204" s="83">
        <v>74.7</v>
      </c>
      <c r="T204" s="83">
        <v>11</v>
      </c>
      <c r="U204" s="95">
        <v>62.587533236798791</v>
      </c>
      <c r="V204" s="83">
        <v>2848.6</v>
      </c>
      <c r="W204" s="99">
        <v>59.444470051806391</v>
      </c>
    </row>
    <row r="205" spans="1:23" ht="12.75" x14ac:dyDescent="0.2">
      <c r="A205" s="78" t="s">
        <v>0</v>
      </c>
      <c r="B205" s="79">
        <v>24</v>
      </c>
      <c r="C205" s="80" t="s">
        <v>10</v>
      </c>
      <c r="D205" s="79">
        <v>3</v>
      </c>
      <c r="E205" s="79">
        <v>129</v>
      </c>
      <c r="F205" s="79">
        <v>99</v>
      </c>
      <c r="G205" s="81">
        <v>0</v>
      </c>
      <c r="H205" s="82">
        <v>0</v>
      </c>
      <c r="I205" s="81">
        <v>0</v>
      </c>
      <c r="J205" s="82">
        <v>0</v>
      </c>
      <c r="K205" s="81">
        <v>0</v>
      </c>
      <c r="L205" s="82">
        <v>0</v>
      </c>
      <c r="M205" s="81">
        <v>0</v>
      </c>
      <c r="N205" s="82">
        <v>0</v>
      </c>
      <c r="O205" s="81">
        <v>0</v>
      </c>
      <c r="P205" s="82">
        <v>0</v>
      </c>
      <c r="Q205" s="81">
        <v>0</v>
      </c>
      <c r="R205" s="92">
        <v>0</v>
      </c>
      <c r="S205" s="83">
        <v>70.649999999999991</v>
      </c>
      <c r="T205" s="83">
        <v>9.9</v>
      </c>
      <c r="U205" s="95">
        <v>64.060615481693404</v>
      </c>
      <c r="V205" s="83">
        <v>5433.9</v>
      </c>
      <c r="W205" s="99">
        <v>130.1530308255912</v>
      </c>
    </row>
    <row r="206" spans="1:23" ht="12.75" x14ac:dyDescent="0.2">
      <c r="A206" s="78" t="s">
        <v>0</v>
      </c>
      <c r="B206" s="79">
        <v>24</v>
      </c>
      <c r="C206" s="80" t="s">
        <v>10</v>
      </c>
      <c r="D206" s="79">
        <v>4</v>
      </c>
      <c r="E206" s="79">
        <v>173</v>
      </c>
      <c r="F206" s="79">
        <v>99</v>
      </c>
      <c r="G206" s="81">
        <v>0</v>
      </c>
      <c r="H206" s="82">
        <v>0</v>
      </c>
      <c r="I206" s="81">
        <v>0</v>
      </c>
      <c r="J206" s="82">
        <v>0</v>
      </c>
      <c r="K206" s="81">
        <v>0</v>
      </c>
      <c r="L206" s="82">
        <v>0</v>
      </c>
      <c r="M206" s="81">
        <v>0</v>
      </c>
      <c r="N206" s="82">
        <v>0</v>
      </c>
      <c r="O206" s="81">
        <v>0</v>
      </c>
      <c r="P206" s="82">
        <v>0</v>
      </c>
      <c r="Q206" s="81">
        <v>0</v>
      </c>
      <c r="R206" s="92">
        <v>0</v>
      </c>
      <c r="S206" s="83">
        <v>72</v>
      </c>
      <c r="T206" s="83">
        <v>10.9</v>
      </c>
      <c r="U206" s="95">
        <v>63.427377316774532</v>
      </c>
      <c r="V206" s="83">
        <v>3945.4</v>
      </c>
      <c r="W206" s="99">
        <v>85.062159411262186</v>
      </c>
    </row>
    <row r="207" spans="1:23" ht="12.75" x14ac:dyDescent="0.2">
      <c r="A207" s="78" t="s">
        <v>0</v>
      </c>
      <c r="B207" s="79">
        <v>24</v>
      </c>
      <c r="C207" s="80" t="s">
        <v>11</v>
      </c>
      <c r="D207" s="79">
        <v>1</v>
      </c>
      <c r="E207" s="79">
        <v>47</v>
      </c>
      <c r="F207" s="79">
        <v>100</v>
      </c>
      <c r="G207" s="81">
        <v>0</v>
      </c>
      <c r="H207" s="82">
        <v>0</v>
      </c>
      <c r="I207" s="81">
        <v>0</v>
      </c>
      <c r="J207" s="82">
        <v>0</v>
      </c>
      <c r="K207" s="81">
        <v>0</v>
      </c>
      <c r="L207" s="82">
        <v>0</v>
      </c>
      <c r="M207" s="81">
        <v>0</v>
      </c>
      <c r="N207" s="82">
        <v>0</v>
      </c>
      <c r="O207" s="81">
        <v>0</v>
      </c>
      <c r="P207" s="82">
        <v>0</v>
      </c>
      <c r="Q207" s="81">
        <v>0</v>
      </c>
      <c r="R207" s="92">
        <v>0</v>
      </c>
      <c r="S207" s="83">
        <v>72</v>
      </c>
      <c r="T207" s="83">
        <v>11.4</v>
      </c>
      <c r="U207" s="95">
        <v>61.59205014846259</v>
      </c>
      <c r="V207" s="83">
        <v>3751.3</v>
      </c>
      <c r="W207" s="99">
        <v>78.838090226438268</v>
      </c>
    </row>
    <row r="208" spans="1:23" ht="12.75" x14ac:dyDescent="0.2">
      <c r="A208" s="78" t="s">
        <v>0</v>
      </c>
      <c r="B208" s="79">
        <v>24</v>
      </c>
      <c r="C208" s="80" t="s">
        <v>11</v>
      </c>
      <c r="D208" s="79">
        <v>2</v>
      </c>
      <c r="E208" s="79">
        <v>59</v>
      </c>
      <c r="F208" s="79">
        <v>99</v>
      </c>
      <c r="G208" s="81">
        <v>0</v>
      </c>
      <c r="H208" s="82">
        <v>0</v>
      </c>
      <c r="I208" s="81">
        <v>0</v>
      </c>
      <c r="J208" s="82">
        <v>0</v>
      </c>
      <c r="K208" s="81">
        <v>0</v>
      </c>
      <c r="L208" s="82">
        <v>0</v>
      </c>
      <c r="M208" s="81">
        <v>0</v>
      </c>
      <c r="N208" s="82">
        <v>0</v>
      </c>
      <c r="O208" s="81">
        <v>0</v>
      </c>
      <c r="P208" s="82">
        <v>0</v>
      </c>
      <c r="Q208" s="81">
        <v>0</v>
      </c>
      <c r="R208" s="92">
        <v>0</v>
      </c>
      <c r="S208" s="83">
        <v>71.55</v>
      </c>
      <c r="T208" s="83">
        <v>11</v>
      </c>
      <c r="U208" s="95">
        <v>62.333399332385888</v>
      </c>
      <c r="V208" s="83">
        <v>2831.8</v>
      </c>
      <c r="W208" s="99">
        <v>61.947039260719464</v>
      </c>
    </row>
    <row r="209" spans="1:23" ht="12.75" x14ac:dyDescent="0.2">
      <c r="A209" s="78" t="s">
        <v>0</v>
      </c>
      <c r="B209" s="79">
        <v>24</v>
      </c>
      <c r="C209" s="80" t="s">
        <v>11</v>
      </c>
      <c r="D209" s="79">
        <v>3</v>
      </c>
      <c r="E209" s="79">
        <v>130</v>
      </c>
      <c r="F209" s="79">
        <v>99</v>
      </c>
      <c r="G209" s="81">
        <v>0</v>
      </c>
      <c r="H209" s="82">
        <v>0</v>
      </c>
      <c r="I209" s="81">
        <v>0</v>
      </c>
      <c r="J209" s="82">
        <v>0</v>
      </c>
      <c r="K209" s="81">
        <v>0</v>
      </c>
      <c r="L209" s="82">
        <v>0</v>
      </c>
      <c r="M209" s="81">
        <v>0</v>
      </c>
      <c r="N209" s="82">
        <v>0</v>
      </c>
      <c r="O209" s="81">
        <v>0</v>
      </c>
      <c r="P209" s="82">
        <v>0</v>
      </c>
      <c r="Q209" s="81">
        <v>0</v>
      </c>
      <c r="R209" s="92">
        <v>0</v>
      </c>
      <c r="S209" s="83">
        <v>74.25</v>
      </c>
      <c r="T209" s="83">
        <v>12.2</v>
      </c>
      <c r="U209" s="95">
        <v>62.77155852511364</v>
      </c>
      <c r="V209" s="83">
        <v>5038</v>
      </c>
      <c r="W209" s="99">
        <v>95.086765497695538</v>
      </c>
    </row>
    <row r="210" spans="1:23" ht="13.5" thickBot="1" x14ac:dyDescent="0.25">
      <c r="A210" s="85" t="s">
        <v>0</v>
      </c>
      <c r="B210" s="86">
        <v>24</v>
      </c>
      <c r="C210" s="87" t="s">
        <v>11</v>
      </c>
      <c r="D210" s="86">
        <v>4</v>
      </c>
      <c r="E210" s="86">
        <v>174</v>
      </c>
      <c r="F210" s="86">
        <v>99</v>
      </c>
      <c r="G210" s="88">
        <v>0</v>
      </c>
      <c r="H210" s="89">
        <v>0</v>
      </c>
      <c r="I210" s="88">
        <v>0</v>
      </c>
      <c r="J210" s="89">
        <v>0</v>
      </c>
      <c r="K210" s="88">
        <v>0</v>
      </c>
      <c r="L210" s="89">
        <v>0</v>
      </c>
      <c r="M210" s="88">
        <v>0</v>
      </c>
      <c r="N210" s="89">
        <v>0</v>
      </c>
      <c r="O210" s="88">
        <v>0</v>
      </c>
      <c r="P210" s="89">
        <v>0</v>
      </c>
      <c r="Q210" s="88">
        <v>0</v>
      </c>
      <c r="R210" s="93">
        <v>0</v>
      </c>
      <c r="S210" s="90">
        <v>73.8</v>
      </c>
      <c r="T210" s="90">
        <v>10.199999999999999</v>
      </c>
      <c r="U210" s="96">
        <v>63.970264020681533</v>
      </c>
      <c r="V210" s="90">
        <v>3681.5</v>
      </c>
      <c r="W210" s="100">
        <v>82.048612229550457</v>
      </c>
    </row>
    <row r="211" spans="1:23" x14ac:dyDescent="0.25">
      <c r="A211" s="1"/>
      <c r="B211" s="2"/>
      <c r="C211" s="3"/>
      <c r="D211" s="4"/>
      <c r="E211" s="2"/>
      <c r="F211" s="5"/>
      <c r="G211" s="5"/>
      <c r="H211" s="6"/>
      <c r="I211" s="5"/>
      <c r="J211" s="6"/>
      <c r="K211" s="5"/>
      <c r="L211" s="6"/>
      <c r="M211" s="7"/>
      <c r="N211" s="8"/>
      <c r="O211" s="7"/>
      <c r="P211" s="7"/>
      <c r="Q211" s="7"/>
      <c r="R211" s="7"/>
      <c r="S211" s="8"/>
      <c r="T211" s="8"/>
      <c r="U211" s="8"/>
      <c r="V211" s="7"/>
      <c r="W211" s="9"/>
    </row>
    <row r="212" spans="1:23" x14ac:dyDescent="0.25">
      <c r="A212" s="17"/>
      <c r="B212" s="10"/>
      <c r="C212" s="10"/>
      <c r="D212" s="11"/>
      <c r="E212" s="10"/>
      <c r="F212" s="12"/>
      <c r="G212" s="12"/>
      <c r="H212" s="13"/>
      <c r="I212" s="12"/>
      <c r="J212" s="13"/>
      <c r="K212" s="12"/>
      <c r="L212" s="13"/>
      <c r="M212" s="10"/>
      <c r="N212" s="15"/>
      <c r="O212" s="19"/>
      <c r="P212" s="10"/>
      <c r="Q212" s="18"/>
      <c r="R212" s="10"/>
      <c r="S212" s="14"/>
      <c r="T212" s="14"/>
      <c r="U212" s="14"/>
      <c r="V212" s="14"/>
      <c r="W212" s="16"/>
    </row>
    <row r="213" spans="1:23" x14ac:dyDescent="0.25">
      <c r="A213" s="17"/>
      <c r="B213" s="10"/>
      <c r="C213" s="10"/>
      <c r="D213" s="11"/>
      <c r="E213" s="10"/>
      <c r="F213" s="12"/>
      <c r="G213" s="12"/>
      <c r="H213" s="13"/>
      <c r="I213" s="12"/>
      <c r="J213" s="13"/>
      <c r="K213" s="12"/>
      <c r="L213" s="13"/>
      <c r="M213" s="10"/>
      <c r="N213" s="15"/>
      <c r="O213" s="19"/>
      <c r="P213" s="10"/>
      <c r="Q213" s="18"/>
      <c r="R213" s="10"/>
      <c r="S213" s="14"/>
      <c r="T213" s="14"/>
      <c r="U213" s="14"/>
      <c r="V213" s="14"/>
      <c r="W213" s="16"/>
    </row>
    <row r="214" spans="1:23" x14ac:dyDescent="0.25">
      <c r="A214" s="17"/>
      <c r="B214" s="10"/>
      <c r="C214" s="10"/>
      <c r="D214" s="11"/>
      <c r="E214" s="10"/>
      <c r="F214" s="12"/>
      <c r="G214" s="12"/>
      <c r="H214" s="13"/>
      <c r="I214" s="12"/>
      <c r="J214" s="13"/>
      <c r="K214" s="12"/>
      <c r="L214" s="13"/>
      <c r="M214" s="10"/>
      <c r="N214" s="15"/>
      <c r="O214" s="19"/>
      <c r="P214" s="10"/>
      <c r="Q214" s="18"/>
      <c r="R214" s="10"/>
      <c r="S214" s="14"/>
      <c r="T214" s="14"/>
      <c r="U214" s="14"/>
      <c r="V214" s="14"/>
      <c r="W214" s="16"/>
    </row>
    <row r="215" spans="1:23" x14ac:dyDescent="0.25">
      <c r="A215" s="17"/>
      <c r="B215" s="10"/>
      <c r="C215" s="10"/>
      <c r="D215" s="11"/>
      <c r="E215" s="10"/>
      <c r="F215" s="12"/>
      <c r="G215" s="12"/>
      <c r="H215" s="13"/>
      <c r="I215" s="12"/>
      <c r="J215" s="13"/>
      <c r="K215" s="12"/>
      <c r="L215" s="13"/>
      <c r="M215" s="10"/>
      <c r="N215" s="15"/>
      <c r="O215" s="19"/>
      <c r="P215" s="10"/>
      <c r="Q215" s="18"/>
      <c r="R215" s="10"/>
      <c r="S215" s="14"/>
      <c r="T215" s="14"/>
      <c r="U215" s="14"/>
      <c r="V215" s="14"/>
      <c r="W215" s="16"/>
    </row>
    <row r="216" spans="1:23" x14ac:dyDescent="0.25">
      <c r="A216" s="17"/>
      <c r="B216" s="10"/>
      <c r="C216" s="10"/>
      <c r="D216" s="11"/>
      <c r="E216" s="10"/>
      <c r="F216" s="12"/>
      <c r="G216" s="12"/>
      <c r="H216" s="13"/>
      <c r="I216" s="12"/>
      <c r="J216" s="13"/>
      <c r="K216" s="12"/>
      <c r="L216" s="13"/>
      <c r="M216" s="10"/>
      <c r="N216" s="15"/>
      <c r="O216" s="19"/>
      <c r="P216" s="10"/>
      <c r="Q216" s="18"/>
      <c r="R216" s="10"/>
      <c r="S216" s="14"/>
      <c r="T216" s="14"/>
      <c r="U216" s="14"/>
      <c r="V216" s="14"/>
      <c r="W216" s="16"/>
    </row>
    <row r="217" spans="1:23" x14ac:dyDescent="0.25">
      <c r="A217" s="17"/>
      <c r="B217" s="10"/>
      <c r="C217" s="10"/>
      <c r="D217" s="11"/>
      <c r="E217" s="10"/>
      <c r="F217" s="12"/>
      <c r="G217" s="12"/>
      <c r="H217" s="13"/>
      <c r="I217" s="12"/>
      <c r="J217" s="13"/>
      <c r="K217" s="12"/>
      <c r="L217" s="13"/>
      <c r="M217" s="10"/>
      <c r="N217" s="15"/>
      <c r="O217" s="19"/>
      <c r="P217" s="10"/>
      <c r="Q217" s="18"/>
      <c r="R217" s="10"/>
      <c r="S217" s="14"/>
      <c r="T217" s="14"/>
      <c r="U217" s="14"/>
      <c r="V217" s="14"/>
      <c r="W217" s="16"/>
    </row>
    <row r="218" spans="1:23" x14ac:dyDescent="0.25">
      <c r="A218" s="17"/>
      <c r="B218" s="10"/>
      <c r="C218" s="10"/>
      <c r="D218" s="11"/>
      <c r="E218" s="10"/>
      <c r="F218" s="12"/>
      <c r="G218" s="12"/>
      <c r="H218" s="13"/>
      <c r="I218" s="12"/>
      <c r="J218" s="13"/>
      <c r="K218" s="12"/>
      <c r="L218" s="13"/>
      <c r="M218" s="10"/>
      <c r="N218" s="15"/>
      <c r="O218" s="19"/>
      <c r="P218" s="10"/>
      <c r="Q218" s="18"/>
      <c r="R218" s="10"/>
      <c r="S218" s="14"/>
      <c r="T218" s="14"/>
      <c r="U218" s="14"/>
      <c r="V218" s="14"/>
      <c r="W218" s="16"/>
    </row>
    <row r="219" spans="1:23" x14ac:dyDescent="0.25">
      <c r="A219" s="17"/>
      <c r="B219" s="10"/>
      <c r="C219" s="10"/>
      <c r="D219" s="11"/>
      <c r="E219" s="10"/>
      <c r="F219" s="12"/>
      <c r="G219" s="12"/>
      <c r="H219" s="13"/>
      <c r="I219" s="12"/>
      <c r="J219" s="13"/>
      <c r="K219" s="12"/>
      <c r="L219" s="13"/>
      <c r="M219" s="10"/>
      <c r="N219" s="15"/>
      <c r="O219" s="19"/>
      <c r="P219" s="10"/>
      <c r="Q219" s="18"/>
      <c r="R219" s="10"/>
      <c r="S219" s="14"/>
      <c r="T219" s="14"/>
      <c r="U219" s="14"/>
      <c r="V219" s="14"/>
      <c r="W219" s="16"/>
    </row>
    <row r="220" spans="1:23" x14ac:dyDescent="0.25">
      <c r="A220" s="17"/>
      <c r="B220" s="10"/>
      <c r="C220" s="10"/>
      <c r="D220" s="11"/>
      <c r="E220" s="10"/>
      <c r="F220" s="12"/>
      <c r="G220" s="12"/>
      <c r="H220" s="13"/>
      <c r="I220" s="12"/>
      <c r="J220" s="13"/>
      <c r="K220" s="12"/>
      <c r="L220" s="13"/>
      <c r="M220" s="10"/>
      <c r="N220" s="15"/>
      <c r="O220" s="19"/>
      <c r="P220" s="10"/>
      <c r="Q220" s="18"/>
      <c r="R220" s="10"/>
      <c r="S220" s="14"/>
      <c r="T220" s="14"/>
      <c r="U220" s="14"/>
      <c r="V220" s="14"/>
      <c r="W220" s="16"/>
    </row>
    <row r="221" spans="1:23" x14ac:dyDescent="0.25">
      <c r="A221" s="17"/>
      <c r="B221" s="10"/>
      <c r="C221" s="10"/>
      <c r="D221" s="10"/>
      <c r="E221" s="10"/>
      <c r="F221" s="14"/>
      <c r="G221" s="14"/>
      <c r="H221" s="15"/>
      <c r="I221" s="14"/>
      <c r="J221" s="15"/>
      <c r="K221" s="14"/>
      <c r="L221" s="15"/>
      <c r="M221" s="10"/>
      <c r="N221" s="15"/>
      <c r="O221" s="19"/>
      <c r="P221" s="10"/>
      <c r="Q221" s="18"/>
      <c r="R221" s="10"/>
      <c r="S221" s="14"/>
      <c r="T221" s="14"/>
      <c r="U221" s="14"/>
      <c r="V221" s="14"/>
      <c r="W221" s="16"/>
    </row>
    <row r="222" spans="1:23" x14ac:dyDescent="0.25">
      <c r="A222" s="20"/>
      <c r="B222" s="21"/>
      <c r="C222" s="21"/>
      <c r="D222" s="21"/>
      <c r="E222" s="21"/>
      <c r="F222" s="22"/>
      <c r="G222" s="22"/>
      <c r="H222" s="23"/>
      <c r="I222" s="22"/>
      <c r="J222" s="23"/>
      <c r="K222" s="22"/>
      <c r="L222" s="23"/>
      <c r="M222" s="21"/>
      <c r="N222" s="23"/>
      <c r="O222" s="24"/>
      <c r="P222" s="21"/>
      <c r="Q222" s="25"/>
      <c r="R222" s="21"/>
      <c r="S222" s="22"/>
      <c r="T222" s="22"/>
      <c r="U222" s="22"/>
      <c r="V222" s="22"/>
      <c r="W222" s="26"/>
    </row>
  </sheetData>
  <sortState xmlns:xlrd2="http://schemas.microsoft.com/office/spreadsheetml/2017/richdata2" ref="A19:W210">
    <sortCondition ref="B19:B210"/>
    <sortCondition ref="C19:C210"/>
    <sortCondition ref="D19:D210"/>
  </sortState>
  <mergeCells count="13">
    <mergeCell ref="K17:L17"/>
    <mergeCell ref="M17:N17"/>
    <mergeCell ref="O17:P17"/>
    <mergeCell ref="V17:W17"/>
    <mergeCell ref="T15:W15"/>
    <mergeCell ref="G15:R15"/>
    <mergeCell ref="G16:H16"/>
    <mergeCell ref="I16:J16"/>
    <mergeCell ref="K16:L16"/>
    <mergeCell ref="M16:N16"/>
    <mergeCell ref="O16:P16"/>
    <mergeCell ref="G17:H17"/>
    <mergeCell ref="I17:J17"/>
  </mergeCells>
  <pageMargins left="0.3" right="0.3" top="0.7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E46F-634A-4A03-A4AB-F6DA47840419}">
  <dimension ref="A1:U41"/>
  <sheetViews>
    <sheetView tabSelected="1" topLeftCell="A3" zoomScale="160" zoomScaleNormal="160" workbookViewId="0">
      <selection activeCell="W12" sqref="W12"/>
    </sheetView>
  </sheetViews>
  <sheetFormatPr defaultRowHeight="12.75" x14ac:dyDescent="0.2"/>
  <cols>
    <col min="1" max="1" width="13.42578125" customWidth="1"/>
    <col min="2" max="2" width="4.42578125" style="168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8.140625" customWidth="1"/>
  </cols>
  <sheetData>
    <row r="1" spans="1:21" x14ac:dyDescent="0.2">
      <c r="A1" s="101" t="s">
        <v>104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</row>
    <row r="2" spans="1:21" x14ac:dyDescent="0.2">
      <c r="A2" s="101" t="s">
        <v>105</v>
      </c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4"/>
    </row>
    <row r="3" spans="1:21" ht="13.5" thickBot="1" x14ac:dyDescent="0.25">
      <c r="A3" s="105" t="s">
        <v>106</v>
      </c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</row>
    <row r="4" spans="1:21" x14ac:dyDescent="0.2">
      <c r="A4" s="109"/>
      <c r="B4" s="110" t="s">
        <v>2</v>
      </c>
      <c r="C4" s="185" t="s">
        <v>75</v>
      </c>
      <c r="D4" s="185"/>
      <c r="E4" s="185"/>
      <c r="F4" s="185"/>
      <c r="G4" s="111"/>
      <c r="H4" s="185" t="s">
        <v>76</v>
      </c>
      <c r="I4" s="185"/>
      <c r="J4" s="186"/>
      <c r="K4" s="185"/>
      <c r="L4" s="112"/>
      <c r="M4" s="185" t="s">
        <v>77</v>
      </c>
      <c r="N4" s="185"/>
      <c r="O4" s="185"/>
      <c r="P4" s="185"/>
      <c r="Q4" s="113"/>
      <c r="R4" s="113" t="s">
        <v>78</v>
      </c>
      <c r="S4" s="113" t="s">
        <v>79</v>
      </c>
      <c r="T4" s="113" t="s">
        <v>80</v>
      </c>
      <c r="U4" s="114" t="s">
        <v>81</v>
      </c>
    </row>
    <row r="5" spans="1:21" ht="13.5" thickBot="1" x14ac:dyDescent="0.25">
      <c r="A5" s="115" t="s">
        <v>82</v>
      </c>
      <c r="B5" s="116" t="s">
        <v>83</v>
      </c>
      <c r="C5" s="117" t="s">
        <v>84</v>
      </c>
      <c r="D5" s="117" t="s">
        <v>85</v>
      </c>
      <c r="E5" s="187" t="s">
        <v>86</v>
      </c>
      <c r="F5" s="188"/>
      <c r="G5" s="118"/>
      <c r="H5" s="117" t="s">
        <v>84</v>
      </c>
      <c r="I5" s="117" t="s">
        <v>85</v>
      </c>
      <c r="J5" s="187" t="s">
        <v>87</v>
      </c>
      <c r="K5" s="188"/>
      <c r="L5" s="119"/>
      <c r="M5" s="117" t="s">
        <v>84</v>
      </c>
      <c r="N5" s="117" t="s">
        <v>85</v>
      </c>
      <c r="O5" s="187" t="s">
        <v>88</v>
      </c>
      <c r="P5" s="188"/>
      <c r="Q5" s="118"/>
      <c r="R5" s="120" t="s">
        <v>89</v>
      </c>
      <c r="S5" s="120" t="s">
        <v>90</v>
      </c>
      <c r="T5" s="120" t="s">
        <v>91</v>
      </c>
      <c r="U5" s="121" t="s">
        <v>92</v>
      </c>
    </row>
    <row r="6" spans="1:21" x14ac:dyDescent="0.2">
      <c r="A6" s="122" t="s">
        <v>9</v>
      </c>
      <c r="B6" s="123">
        <v>1</v>
      </c>
      <c r="C6" s="124">
        <v>99.974999999999994</v>
      </c>
      <c r="D6" s="124">
        <v>0.3</v>
      </c>
      <c r="E6" s="124">
        <f t="shared" ref="E6:E29" si="0">C6-D6</f>
        <v>99.674999999999997</v>
      </c>
      <c r="F6" s="124" t="s">
        <v>93</v>
      </c>
      <c r="G6" s="125"/>
      <c r="H6" s="124">
        <v>61.4</v>
      </c>
      <c r="I6" s="124">
        <v>62.274999999999999</v>
      </c>
      <c r="J6" s="124">
        <f t="shared" ref="J6:J29" si="1">I6-H6</f>
        <v>0.875</v>
      </c>
      <c r="K6" s="124"/>
      <c r="L6" s="125"/>
      <c r="M6" s="124">
        <v>77.674999999999997</v>
      </c>
      <c r="N6" s="124">
        <v>82.174999999999997</v>
      </c>
      <c r="O6" s="124">
        <f t="shared" ref="O6:O29" si="2">N6-M6</f>
        <v>4.5</v>
      </c>
      <c r="P6" s="124"/>
      <c r="Q6" s="125"/>
      <c r="R6" s="124">
        <f t="shared" ref="R6:R29" si="3">O6/N6*100</f>
        <v>5.4761180407666563</v>
      </c>
      <c r="S6" s="124">
        <f t="shared" ref="S6:S29" si="4">O6/M6*100</f>
        <v>5.7933698101062125</v>
      </c>
      <c r="T6" s="124">
        <f t="shared" ref="T6:T29" si="5">R6/$R$6*100</f>
        <v>100</v>
      </c>
      <c r="U6" s="126">
        <f t="shared" ref="U6:U29" si="6">O6/17.23</f>
        <v>0.26117237376668601</v>
      </c>
    </row>
    <row r="7" spans="1:21" x14ac:dyDescent="0.2">
      <c r="A7" s="127" t="s">
        <v>12</v>
      </c>
      <c r="B7" s="128">
        <v>2</v>
      </c>
      <c r="C7" s="129">
        <v>2.1</v>
      </c>
      <c r="D7" s="129">
        <v>0</v>
      </c>
      <c r="E7" s="129">
        <f t="shared" si="0"/>
        <v>2.1</v>
      </c>
      <c r="F7" s="129"/>
      <c r="G7" s="130"/>
      <c r="H7" s="129">
        <v>62.45</v>
      </c>
      <c r="I7" s="129">
        <v>62.1</v>
      </c>
      <c r="J7" s="129">
        <f t="shared" si="1"/>
        <v>-0.35000000000000142</v>
      </c>
      <c r="K7" s="129"/>
      <c r="L7" s="130"/>
      <c r="M7" s="129">
        <v>83</v>
      </c>
      <c r="N7" s="129">
        <v>76.075000000000003</v>
      </c>
      <c r="O7" s="129">
        <f t="shared" si="2"/>
        <v>-6.9249999999999972</v>
      </c>
      <c r="P7" s="129"/>
      <c r="Q7" s="130"/>
      <c r="R7" s="129">
        <f t="shared" si="3"/>
        <v>-9.1028590207032494</v>
      </c>
      <c r="S7" s="129">
        <f t="shared" si="4"/>
        <v>-8.3433734939758999</v>
      </c>
      <c r="T7" s="129">
        <f t="shared" si="5"/>
        <v>-166.22832000584211</v>
      </c>
      <c r="U7" s="131">
        <f t="shared" si="6"/>
        <v>-0.40191526407428885</v>
      </c>
    </row>
    <row r="8" spans="1:21" x14ac:dyDescent="0.2">
      <c r="A8" s="127" t="s">
        <v>13</v>
      </c>
      <c r="B8" s="128">
        <v>3</v>
      </c>
      <c r="C8" s="129">
        <v>0</v>
      </c>
      <c r="D8" s="129">
        <v>1.5</v>
      </c>
      <c r="E8" s="129">
        <f t="shared" si="0"/>
        <v>-1.5</v>
      </c>
      <c r="F8" s="129"/>
      <c r="G8" s="130"/>
      <c r="H8" s="129">
        <v>61.1</v>
      </c>
      <c r="I8" s="129">
        <v>61.125</v>
      </c>
      <c r="J8" s="129">
        <f t="shared" si="1"/>
        <v>2.4999999999998579E-2</v>
      </c>
      <c r="K8" s="129"/>
      <c r="L8" s="130"/>
      <c r="M8" s="129">
        <v>84.65</v>
      </c>
      <c r="N8" s="129">
        <v>85.15</v>
      </c>
      <c r="O8" s="129">
        <f t="shared" si="2"/>
        <v>0.5</v>
      </c>
      <c r="P8" s="129"/>
      <c r="Q8" s="130"/>
      <c r="R8" s="129">
        <f t="shared" si="3"/>
        <v>0.58719906048150317</v>
      </c>
      <c r="S8" s="129">
        <f t="shared" si="4"/>
        <v>0.59066745422327227</v>
      </c>
      <c r="T8" s="129">
        <f t="shared" si="5"/>
        <v>10.722907287792784</v>
      </c>
      <c r="U8" s="131">
        <f t="shared" si="6"/>
        <v>2.9019152640742889E-2</v>
      </c>
    </row>
    <row r="9" spans="1:21" x14ac:dyDescent="0.2">
      <c r="A9" s="127" t="s">
        <v>14</v>
      </c>
      <c r="B9" s="128">
        <v>4</v>
      </c>
      <c r="C9" s="129">
        <v>3.7749999999999999</v>
      </c>
      <c r="D9" s="129">
        <v>1.5</v>
      </c>
      <c r="E9" s="129">
        <f t="shared" si="0"/>
        <v>2.2749999999999999</v>
      </c>
      <c r="F9" s="129"/>
      <c r="G9" s="130"/>
      <c r="H9" s="129">
        <v>62.674999999999997</v>
      </c>
      <c r="I9" s="129">
        <v>61.924999999999997</v>
      </c>
      <c r="J9" s="129">
        <f t="shared" si="1"/>
        <v>-0.75</v>
      </c>
      <c r="K9" s="129"/>
      <c r="L9" s="130"/>
      <c r="M9" s="129">
        <v>94.4</v>
      </c>
      <c r="N9" s="129">
        <v>90.95</v>
      </c>
      <c r="O9" s="129">
        <f t="shared" si="2"/>
        <v>-3.4500000000000028</v>
      </c>
      <c r="P9" s="129"/>
      <c r="Q9" s="130"/>
      <c r="R9" s="129">
        <f t="shared" si="3"/>
        <v>-3.7932930181418389</v>
      </c>
      <c r="S9" s="129">
        <f t="shared" si="4"/>
        <v>-3.6546610169491553</v>
      </c>
      <c r="T9" s="129">
        <f t="shared" si="5"/>
        <v>-69.269745281290142</v>
      </c>
      <c r="U9" s="131">
        <f t="shared" si="6"/>
        <v>-0.20023215322112611</v>
      </c>
    </row>
    <row r="10" spans="1:21" x14ac:dyDescent="0.2">
      <c r="A10" s="127" t="s">
        <v>15</v>
      </c>
      <c r="B10" s="128">
        <v>5</v>
      </c>
      <c r="C10" s="129">
        <v>0</v>
      </c>
      <c r="D10" s="129">
        <v>1.5</v>
      </c>
      <c r="E10" s="129">
        <f t="shared" si="0"/>
        <v>-1.5</v>
      </c>
      <c r="F10" s="129"/>
      <c r="G10" s="130"/>
      <c r="H10" s="129">
        <v>61.2</v>
      </c>
      <c r="I10" s="129">
        <v>60.625</v>
      </c>
      <c r="J10" s="129">
        <f t="shared" si="1"/>
        <v>-0.57500000000000284</v>
      </c>
      <c r="K10" s="129"/>
      <c r="L10" s="130"/>
      <c r="M10" s="129">
        <v>83.224999999999994</v>
      </c>
      <c r="N10" s="129">
        <v>81.95</v>
      </c>
      <c r="O10" s="129">
        <f t="shared" si="2"/>
        <v>-1.2749999999999915</v>
      </c>
      <c r="P10" s="129"/>
      <c r="Q10" s="130"/>
      <c r="R10" s="129">
        <f t="shared" si="3"/>
        <v>-1.5558267236119481</v>
      </c>
      <c r="S10" s="129">
        <f t="shared" si="4"/>
        <v>-1.5319915890657754</v>
      </c>
      <c r="T10" s="129">
        <f t="shared" si="5"/>
        <v>-28.411124669513743</v>
      </c>
      <c r="U10" s="131">
        <f t="shared" si="6"/>
        <v>-7.3998839233893873E-2</v>
      </c>
    </row>
    <row r="11" spans="1:21" x14ac:dyDescent="0.2">
      <c r="A11" s="127" t="s">
        <v>16</v>
      </c>
      <c r="B11" s="128">
        <v>6</v>
      </c>
      <c r="C11" s="129">
        <v>1.7749999999999999</v>
      </c>
      <c r="D11" s="129">
        <v>0</v>
      </c>
      <c r="E11" s="129">
        <f t="shared" si="0"/>
        <v>1.7749999999999999</v>
      </c>
      <c r="F11" s="129"/>
      <c r="G11" s="130"/>
      <c r="H11" s="129">
        <v>60.524999999999999</v>
      </c>
      <c r="I11" s="129">
        <v>60.1</v>
      </c>
      <c r="J11" s="129">
        <f t="shared" si="1"/>
        <v>-0.42499999999999716</v>
      </c>
      <c r="K11" s="129"/>
      <c r="L11" s="130"/>
      <c r="M11" s="129">
        <v>96.075000000000003</v>
      </c>
      <c r="N11" s="129">
        <v>91.275000000000006</v>
      </c>
      <c r="O11" s="129">
        <f t="shared" si="2"/>
        <v>-4.7999999999999972</v>
      </c>
      <c r="P11" s="129"/>
      <c r="Q11" s="130"/>
      <c r="R11" s="129">
        <f t="shared" si="3"/>
        <v>-5.2588331963845487</v>
      </c>
      <c r="S11" s="129">
        <f t="shared" si="4"/>
        <v>-4.9960967993754855</v>
      </c>
      <c r="T11" s="129">
        <f t="shared" si="5"/>
        <v>-96.032137313977856</v>
      </c>
      <c r="U11" s="131">
        <f t="shared" si="6"/>
        <v>-0.27858386535113155</v>
      </c>
    </row>
    <row r="12" spans="1:21" x14ac:dyDescent="0.2">
      <c r="A12" s="127" t="s">
        <v>17</v>
      </c>
      <c r="B12" s="128">
        <v>7</v>
      </c>
      <c r="C12" s="129">
        <v>3.5249999999999999</v>
      </c>
      <c r="D12" s="129">
        <v>0</v>
      </c>
      <c r="E12" s="129">
        <f t="shared" si="0"/>
        <v>3.5249999999999999</v>
      </c>
      <c r="F12" s="129"/>
      <c r="G12" s="130"/>
      <c r="H12" s="129">
        <v>62.4</v>
      </c>
      <c r="I12" s="129">
        <v>61.9</v>
      </c>
      <c r="J12" s="129">
        <f t="shared" si="1"/>
        <v>-0.5</v>
      </c>
      <c r="K12" s="129"/>
      <c r="L12" s="130"/>
      <c r="M12" s="129">
        <v>71.025000000000006</v>
      </c>
      <c r="N12" s="129">
        <v>65.849999999999994</v>
      </c>
      <c r="O12" s="129">
        <f t="shared" si="2"/>
        <v>-5.1750000000000114</v>
      </c>
      <c r="P12" s="129"/>
      <c r="Q12" s="130"/>
      <c r="R12" s="129">
        <f t="shared" si="3"/>
        <v>-7.8587699316628887</v>
      </c>
      <c r="S12" s="129">
        <f t="shared" si="4"/>
        <v>-7.28616684266105</v>
      </c>
      <c r="T12" s="129">
        <f t="shared" si="5"/>
        <v>-143.5098709187551</v>
      </c>
      <c r="U12" s="131">
        <f t="shared" si="6"/>
        <v>-0.30034822983168957</v>
      </c>
    </row>
    <row r="13" spans="1:21" x14ac:dyDescent="0.2">
      <c r="A13" s="127" t="s">
        <v>18</v>
      </c>
      <c r="B13" s="128">
        <v>8</v>
      </c>
      <c r="C13" s="129">
        <v>0</v>
      </c>
      <c r="D13" s="129">
        <v>0</v>
      </c>
      <c r="E13" s="129">
        <f t="shared" si="0"/>
        <v>0</v>
      </c>
      <c r="F13" s="129"/>
      <c r="G13" s="130"/>
      <c r="H13" s="129">
        <v>60.875</v>
      </c>
      <c r="I13" s="129">
        <v>61.375</v>
      </c>
      <c r="J13" s="129">
        <f t="shared" si="1"/>
        <v>0.5</v>
      </c>
      <c r="K13" s="129"/>
      <c r="L13" s="130"/>
      <c r="M13" s="129">
        <v>62.924999999999997</v>
      </c>
      <c r="N13" s="129">
        <v>73.3</v>
      </c>
      <c r="O13" s="129">
        <f t="shared" si="2"/>
        <v>10.375</v>
      </c>
      <c r="P13" s="129"/>
      <c r="Q13" s="130"/>
      <c r="R13" s="129">
        <f t="shared" si="3"/>
        <v>14.154160982264665</v>
      </c>
      <c r="S13" s="129">
        <f t="shared" si="4"/>
        <v>16.487882399682164</v>
      </c>
      <c r="T13" s="129">
        <f t="shared" si="5"/>
        <v>258.47070638168861</v>
      </c>
      <c r="U13" s="131">
        <f t="shared" si="6"/>
        <v>0.60214741729541499</v>
      </c>
    </row>
    <row r="14" spans="1:21" x14ac:dyDescent="0.2">
      <c r="A14" s="127" t="s">
        <v>20</v>
      </c>
      <c r="B14" s="128">
        <v>9</v>
      </c>
      <c r="C14" s="129">
        <v>3.0249999999999999</v>
      </c>
      <c r="D14" s="129">
        <v>6.0250000000000004</v>
      </c>
      <c r="E14" s="129">
        <f t="shared" si="0"/>
        <v>-3.0000000000000004</v>
      </c>
      <c r="F14" s="129"/>
      <c r="G14" s="130"/>
      <c r="H14" s="129">
        <v>63.174999999999997</v>
      </c>
      <c r="I14" s="129">
        <v>62.924999999999997</v>
      </c>
      <c r="J14" s="129">
        <f t="shared" si="1"/>
        <v>-0.25</v>
      </c>
      <c r="K14" s="129"/>
      <c r="L14" s="130"/>
      <c r="M14" s="129">
        <v>96.025000000000006</v>
      </c>
      <c r="N14" s="129">
        <v>85.775000000000006</v>
      </c>
      <c r="O14" s="129">
        <f t="shared" si="2"/>
        <v>-10.25</v>
      </c>
      <c r="P14" s="129"/>
      <c r="Q14" s="130"/>
      <c r="R14" s="129">
        <f t="shared" si="3"/>
        <v>-11.949868842902942</v>
      </c>
      <c r="S14" s="129">
        <f t="shared" si="4"/>
        <v>-10.674303566779484</v>
      </c>
      <c r="T14" s="129">
        <f t="shared" si="5"/>
        <v>-218.21788270345542</v>
      </c>
      <c r="U14" s="131">
        <f t="shared" si="6"/>
        <v>-0.59489262913522922</v>
      </c>
    </row>
    <row r="15" spans="1:21" x14ac:dyDescent="0.2">
      <c r="A15" s="127" t="s">
        <v>21</v>
      </c>
      <c r="B15" s="128">
        <v>10</v>
      </c>
      <c r="C15" s="129">
        <v>28.024999999999999</v>
      </c>
      <c r="D15" s="129">
        <v>2.4</v>
      </c>
      <c r="E15" s="129">
        <f t="shared" si="0"/>
        <v>25.625</v>
      </c>
      <c r="F15" s="129" t="s">
        <v>93</v>
      </c>
      <c r="G15" s="130"/>
      <c r="H15" s="129">
        <v>61.825000000000003</v>
      </c>
      <c r="I15" s="129">
        <v>62.325000000000003</v>
      </c>
      <c r="J15" s="129">
        <f t="shared" si="1"/>
        <v>0.5</v>
      </c>
      <c r="K15" s="129"/>
      <c r="L15" s="130"/>
      <c r="M15" s="129">
        <v>73</v>
      </c>
      <c r="N15" s="129">
        <v>84.35</v>
      </c>
      <c r="O15" s="129">
        <f t="shared" si="2"/>
        <v>11.349999999999994</v>
      </c>
      <c r="P15" s="129"/>
      <c r="Q15" s="130"/>
      <c r="R15" s="129">
        <f t="shared" si="3"/>
        <v>13.45583876704208</v>
      </c>
      <c r="S15" s="129">
        <f t="shared" si="4"/>
        <v>15.547945205479444</v>
      </c>
      <c r="T15" s="129">
        <f t="shared" si="5"/>
        <v>245.71856681815177</v>
      </c>
      <c r="U15" s="131">
        <f t="shared" si="6"/>
        <v>0.65873476494486327</v>
      </c>
    </row>
    <row r="16" spans="1:21" x14ac:dyDescent="0.2">
      <c r="A16" s="127" t="s">
        <v>22</v>
      </c>
      <c r="B16" s="128">
        <v>11</v>
      </c>
      <c r="C16" s="129">
        <v>1.5</v>
      </c>
      <c r="D16" s="129">
        <v>1.5</v>
      </c>
      <c r="E16" s="129">
        <f t="shared" si="0"/>
        <v>0</v>
      </c>
      <c r="F16" s="129"/>
      <c r="G16" s="130"/>
      <c r="H16" s="129">
        <v>63.174999999999997</v>
      </c>
      <c r="I16" s="129">
        <v>62.55</v>
      </c>
      <c r="J16" s="129">
        <f t="shared" si="1"/>
        <v>-0.625</v>
      </c>
      <c r="K16" s="129"/>
      <c r="L16" s="130"/>
      <c r="M16" s="129">
        <v>84.3</v>
      </c>
      <c r="N16" s="129">
        <v>88.6</v>
      </c>
      <c r="O16" s="129">
        <f t="shared" si="2"/>
        <v>4.2999999999999972</v>
      </c>
      <c r="P16" s="129"/>
      <c r="Q16" s="130"/>
      <c r="R16" s="129">
        <f t="shared" si="3"/>
        <v>4.8532731376975144</v>
      </c>
      <c r="S16" s="129">
        <f t="shared" si="4"/>
        <v>5.1008303677342788</v>
      </c>
      <c r="T16" s="129">
        <f t="shared" si="5"/>
        <v>88.626160020065171</v>
      </c>
      <c r="U16" s="131">
        <f t="shared" si="6"/>
        <v>0.24956471271038869</v>
      </c>
    </row>
    <row r="17" spans="1:21" x14ac:dyDescent="0.2">
      <c r="A17" s="127" t="s">
        <v>23</v>
      </c>
      <c r="B17" s="128">
        <v>12</v>
      </c>
      <c r="C17" s="129">
        <v>0.25</v>
      </c>
      <c r="D17" s="129">
        <v>1.5</v>
      </c>
      <c r="E17" s="129">
        <f t="shared" si="0"/>
        <v>-1.25</v>
      </c>
      <c r="F17" s="129"/>
      <c r="G17" s="130"/>
      <c r="H17" s="129">
        <v>62.75</v>
      </c>
      <c r="I17" s="129">
        <v>63.2</v>
      </c>
      <c r="J17" s="129">
        <f t="shared" si="1"/>
        <v>0.45000000000000284</v>
      </c>
      <c r="K17" s="129"/>
      <c r="L17" s="130"/>
      <c r="M17" s="129">
        <v>79.224999999999994</v>
      </c>
      <c r="N17" s="129">
        <v>83.2</v>
      </c>
      <c r="O17" s="129">
        <f t="shared" si="2"/>
        <v>3.9750000000000085</v>
      </c>
      <c r="P17" s="129"/>
      <c r="Q17" s="130"/>
      <c r="R17" s="129">
        <f t="shared" si="3"/>
        <v>4.7776442307692406</v>
      </c>
      <c r="S17" s="129">
        <f t="shared" si="4"/>
        <v>5.0173556326917117</v>
      </c>
      <c r="T17" s="129">
        <f t="shared" si="5"/>
        <v>87.245092147436083</v>
      </c>
      <c r="U17" s="131">
        <f t="shared" si="6"/>
        <v>0.23070226349390646</v>
      </c>
    </row>
    <row r="18" spans="1:21" x14ac:dyDescent="0.2">
      <c r="A18" s="127" t="s">
        <v>24</v>
      </c>
      <c r="B18" s="128">
        <v>13</v>
      </c>
      <c r="C18" s="129">
        <v>1.5</v>
      </c>
      <c r="D18" s="129">
        <v>3</v>
      </c>
      <c r="E18" s="129">
        <f t="shared" si="0"/>
        <v>-1.5</v>
      </c>
      <c r="F18" s="129"/>
      <c r="G18" s="130"/>
      <c r="H18" s="129">
        <v>62.674999999999997</v>
      </c>
      <c r="I18" s="129">
        <v>62.9</v>
      </c>
      <c r="J18" s="129">
        <f t="shared" si="1"/>
        <v>0.22500000000000142</v>
      </c>
      <c r="K18" s="129"/>
      <c r="L18" s="130"/>
      <c r="M18" s="129">
        <v>85.075000000000003</v>
      </c>
      <c r="N18" s="129">
        <v>83.45</v>
      </c>
      <c r="O18" s="129">
        <f t="shared" si="2"/>
        <v>-1.625</v>
      </c>
      <c r="P18" s="129"/>
      <c r="Q18" s="130"/>
      <c r="R18" s="129">
        <f t="shared" si="3"/>
        <v>-1.9472738166566805</v>
      </c>
      <c r="S18" s="129">
        <f t="shared" si="4"/>
        <v>-1.9100793417572728</v>
      </c>
      <c r="T18" s="129">
        <f t="shared" si="5"/>
        <v>-35.559383529725054</v>
      </c>
      <c r="U18" s="131">
        <f t="shared" si="6"/>
        <v>-9.4312246082414397E-2</v>
      </c>
    </row>
    <row r="19" spans="1:21" x14ac:dyDescent="0.2">
      <c r="A19" s="127" t="s">
        <v>25</v>
      </c>
      <c r="B19" s="128">
        <v>14</v>
      </c>
      <c r="C19" s="129">
        <v>0.35</v>
      </c>
      <c r="D19" s="129">
        <v>3</v>
      </c>
      <c r="E19" s="129">
        <f t="shared" si="0"/>
        <v>-2.65</v>
      </c>
      <c r="F19" s="129"/>
      <c r="G19" s="130"/>
      <c r="H19" s="129">
        <v>61.65</v>
      </c>
      <c r="I19" s="129">
        <v>61.924999999999997</v>
      </c>
      <c r="J19" s="129">
        <f t="shared" si="1"/>
        <v>0.27499999999999858</v>
      </c>
      <c r="K19" s="129"/>
      <c r="L19" s="130"/>
      <c r="M19" s="129">
        <v>85.85</v>
      </c>
      <c r="N19" s="129">
        <v>91.7</v>
      </c>
      <c r="O19" s="129">
        <f t="shared" si="2"/>
        <v>5.8500000000000085</v>
      </c>
      <c r="P19" s="129"/>
      <c r="Q19" s="130"/>
      <c r="R19" s="129">
        <f t="shared" si="3"/>
        <v>6.379498364231198</v>
      </c>
      <c r="S19" s="129">
        <f t="shared" si="4"/>
        <v>6.8142108328480013</v>
      </c>
      <c r="T19" s="129">
        <f t="shared" si="5"/>
        <v>116.49672846237749</v>
      </c>
      <c r="U19" s="131">
        <f t="shared" si="6"/>
        <v>0.33952408589669231</v>
      </c>
    </row>
    <row r="20" spans="1:21" x14ac:dyDescent="0.2">
      <c r="A20" s="127" t="s">
        <v>26</v>
      </c>
      <c r="B20" s="128">
        <v>15</v>
      </c>
      <c r="C20" s="129">
        <v>0.9</v>
      </c>
      <c r="D20" s="129">
        <v>3</v>
      </c>
      <c r="E20" s="129">
        <f t="shared" si="0"/>
        <v>-2.1</v>
      </c>
      <c r="F20" s="129"/>
      <c r="G20" s="130"/>
      <c r="H20" s="129">
        <v>62.024999999999999</v>
      </c>
      <c r="I20" s="129">
        <v>61.25</v>
      </c>
      <c r="J20" s="129">
        <f t="shared" si="1"/>
        <v>-0.77499999999999858</v>
      </c>
      <c r="K20" s="129"/>
      <c r="L20" s="130"/>
      <c r="M20" s="129">
        <v>94.45</v>
      </c>
      <c r="N20" s="129">
        <v>96.525000000000006</v>
      </c>
      <c r="O20" s="129">
        <f t="shared" si="2"/>
        <v>2.0750000000000028</v>
      </c>
      <c r="P20" s="129"/>
      <c r="Q20" s="130"/>
      <c r="R20" s="129">
        <f t="shared" si="3"/>
        <v>2.1497021497021525</v>
      </c>
      <c r="S20" s="129">
        <f t="shared" si="4"/>
        <v>2.1969295923769221</v>
      </c>
      <c r="T20" s="129">
        <f t="shared" si="5"/>
        <v>39.255949811505417</v>
      </c>
      <c r="U20" s="131">
        <f t="shared" si="6"/>
        <v>0.12042948345908315</v>
      </c>
    </row>
    <row r="21" spans="1:21" x14ac:dyDescent="0.2">
      <c r="A21" s="127" t="s">
        <v>27</v>
      </c>
      <c r="B21" s="128">
        <v>16</v>
      </c>
      <c r="C21" s="129">
        <v>4.5</v>
      </c>
      <c r="D21" s="129">
        <v>3</v>
      </c>
      <c r="E21" s="129">
        <f t="shared" si="0"/>
        <v>1.5</v>
      </c>
      <c r="F21" s="129"/>
      <c r="G21" s="130"/>
      <c r="H21" s="129">
        <v>62.725000000000001</v>
      </c>
      <c r="I21" s="129">
        <v>62.024999999999999</v>
      </c>
      <c r="J21" s="129">
        <f t="shared" si="1"/>
        <v>-0.70000000000000284</v>
      </c>
      <c r="K21" s="129"/>
      <c r="L21" s="130"/>
      <c r="M21" s="129">
        <v>82.2</v>
      </c>
      <c r="N21" s="129">
        <v>75.95</v>
      </c>
      <c r="O21" s="129">
        <f t="shared" si="2"/>
        <v>-6.25</v>
      </c>
      <c r="P21" s="129"/>
      <c r="Q21" s="130"/>
      <c r="R21" s="129">
        <f t="shared" si="3"/>
        <v>-8.2290980908492415</v>
      </c>
      <c r="S21" s="129">
        <f t="shared" si="4"/>
        <v>-7.6034063260340634</v>
      </c>
      <c r="T21" s="129">
        <f t="shared" si="5"/>
        <v>-150.27247458123031</v>
      </c>
      <c r="U21" s="131">
        <f t="shared" si="6"/>
        <v>-0.36273940800928611</v>
      </c>
    </row>
    <row r="22" spans="1:21" x14ac:dyDescent="0.2">
      <c r="A22" s="127" t="s">
        <v>28</v>
      </c>
      <c r="B22" s="128">
        <v>17</v>
      </c>
      <c r="C22" s="129">
        <v>7.4249999999999998</v>
      </c>
      <c r="D22" s="129">
        <v>3</v>
      </c>
      <c r="E22" s="129">
        <f t="shared" si="0"/>
        <v>4.4249999999999998</v>
      </c>
      <c r="F22" s="129"/>
      <c r="G22" s="130"/>
      <c r="H22" s="129">
        <v>61.9</v>
      </c>
      <c r="I22" s="129">
        <v>62.5</v>
      </c>
      <c r="J22" s="129">
        <f t="shared" si="1"/>
        <v>0.60000000000000142</v>
      </c>
      <c r="K22" s="129"/>
      <c r="L22" s="130"/>
      <c r="M22" s="129">
        <v>79.650000000000006</v>
      </c>
      <c r="N22" s="129">
        <v>77.25</v>
      </c>
      <c r="O22" s="129">
        <f t="shared" si="2"/>
        <v>-2.4000000000000057</v>
      </c>
      <c r="P22" s="129"/>
      <c r="Q22" s="130"/>
      <c r="R22" s="129">
        <f t="shared" si="3"/>
        <v>-3.1067961165048619</v>
      </c>
      <c r="S22" s="129">
        <f t="shared" si="4"/>
        <v>-3.0131826741996304</v>
      </c>
      <c r="T22" s="129">
        <f t="shared" si="5"/>
        <v>-56.733549083063785</v>
      </c>
      <c r="U22" s="131">
        <f t="shared" si="6"/>
        <v>-0.13929193267556619</v>
      </c>
    </row>
    <row r="23" spans="1:21" x14ac:dyDescent="0.2">
      <c r="A23" s="127" t="s">
        <v>29</v>
      </c>
      <c r="B23" s="128">
        <v>18</v>
      </c>
      <c r="C23" s="129">
        <v>0.1</v>
      </c>
      <c r="D23" s="129">
        <v>0</v>
      </c>
      <c r="E23" s="129">
        <f t="shared" si="0"/>
        <v>0.1</v>
      </c>
      <c r="F23" s="129"/>
      <c r="G23" s="130"/>
      <c r="H23" s="129">
        <v>61.674999999999997</v>
      </c>
      <c r="I23" s="129">
        <v>60.674999999999997</v>
      </c>
      <c r="J23" s="129">
        <f t="shared" si="1"/>
        <v>-1</v>
      </c>
      <c r="K23" s="129"/>
      <c r="L23" s="130"/>
      <c r="M23" s="129">
        <v>77.2</v>
      </c>
      <c r="N23" s="129">
        <v>74.674999999999997</v>
      </c>
      <c r="O23" s="129">
        <f t="shared" si="2"/>
        <v>-2.5250000000000057</v>
      </c>
      <c r="P23" s="129"/>
      <c r="Q23" s="130"/>
      <c r="R23" s="129">
        <f t="shared" si="3"/>
        <v>-3.3813190492132654</v>
      </c>
      <c r="S23" s="129">
        <f t="shared" si="4"/>
        <v>-3.2707253886010439</v>
      </c>
      <c r="T23" s="129">
        <f t="shared" si="5"/>
        <v>-61.746642859800019</v>
      </c>
      <c r="U23" s="131">
        <f t="shared" si="6"/>
        <v>-0.14654672083575193</v>
      </c>
    </row>
    <row r="24" spans="1:21" x14ac:dyDescent="0.2">
      <c r="A24" s="127" t="s">
        <v>30</v>
      </c>
      <c r="B24" s="128">
        <v>19</v>
      </c>
      <c r="C24" s="129">
        <v>13.35</v>
      </c>
      <c r="D24" s="129">
        <v>6</v>
      </c>
      <c r="E24" s="129">
        <f t="shared" si="0"/>
        <v>7.35</v>
      </c>
      <c r="F24" s="129" t="s">
        <v>93</v>
      </c>
      <c r="G24" s="130"/>
      <c r="H24" s="129">
        <v>61.25</v>
      </c>
      <c r="I24" s="129">
        <v>60.4</v>
      </c>
      <c r="J24" s="129">
        <f t="shared" si="1"/>
        <v>-0.85000000000000142</v>
      </c>
      <c r="K24" s="129"/>
      <c r="L24" s="130"/>
      <c r="M24" s="129">
        <v>73.474999999999994</v>
      </c>
      <c r="N24" s="129">
        <v>69.95</v>
      </c>
      <c r="O24" s="129">
        <f t="shared" si="2"/>
        <v>-3.5249999999999915</v>
      </c>
      <c r="P24" s="129"/>
      <c r="Q24" s="130"/>
      <c r="R24" s="129">
        <f t="shared" si="3"/>
        <v>-5.0393137955682512</v>
      </c>
      <c r="S24" s="129">
        <f t="shared" si="4"/>
        <v>-4.7975501871384711</v>
      </c>
      <c r="T24" s="129">
        <f t="shared" si="5"/>
        <v>-92.023469144626901</v>
      </c>
      <c r="U24" s="131">
        <f t="shared" si="6"/>
        <v>-0.20458502611723689</v>
      </c>
    </row>
    <row r="25" spans="1:21" x14ac:dyDescent="0.2">
      <c r="A25" s="127" t="s">
        <v>31</v>
      </c>
      <c r="B25" s="128">
        <v>20</v>
      </c>
      <c r="C25" s="129">
        <v>0.55000000000000004</v>
      </c>
      <c r="D25" s="129">
        <v>0</v>
      </c>
      <c r="E25" s="129">
        <f t="shared" si="0"/>
        <v>0.55000000000000004</v>
      </c>
      <c r="F25" s="129"/>
      <c r="G25" s="130"/>
      <c r="H25" s="129">
        <v>61.35</v>
      </c>
      <c r="I25" s="129">
        <v>61.85</v>
      </c>
      <c r="J25" s="129">
        <f t="shared" si="1"/>
        <v>0.5</v>
      </c>
      <c r="K25" s="129"/>
      <c r="L25" s="130"/>
      <c r="M25" s="129">
        <v>83.174999999999997</v>
      </c>
      <c r="N25" s="129">
        <v>96.974999999999994</v>
      </c>
      <c r="O25" s="129">
        <f t="shared" si="2"/>
        <v>13.799999999999997</v>
      </c>
      <c r="P25" s="129"/>
      <c r="Q25" s="130"/>
      <c r="R25" s="129">
        <f t="shared" si="3"/>
        <v>14.230471771075019</v>
      </c>
      <c r="S25" s="129">
        <f t="shared" si="4"/>
        <v>16.591523895401259</v>
      </c>
      <c r="T25" s="129">
        <f t="shared" si="5"/>
        <v>259.86422617513102</v>
      </c>
      <c r="U25" s="131">
        <f t="shared" si="6"/>
        <v>0.80092861288450357</v>
      </c>
    </row>
    <row r="26" spans="1:21" x14ac:dyDescent="0.2">
      <c r="A26" s="127" t="s">
        <v>32</v>
      </c>
      <c r="B26" s="128">
        <v>21</v>
      </c>
      <c r="C26" s="129">
        <v>0.125</v>
      </c>
      <c r="D26" s="129">
        <v>1.5</v>
      </c>
      <c r="E26" s="129">
        <f t="shared" si="0"/>
        <v>-1.375</v>
      </c>
      <c r="F26" s="129"/>
      <c r="G26" s="130"/>
      <c r="H26" s="129">
        <v>60.9</v>
      </c>
      <c r="I26" s="129">
        <v>61.924999999999997</v>
      </c>
      <c r="J26" s="129">
        <f t="shared" si="1"/>
        <v>1.0249999999999986</v>
      </c>
      <c r="K26" s="129"/>
      <c r="L26" s="130"/>
      <c r="M26" s="129">
        <v>86.974999999999994</v>
      </c>
      <c r="N26" s="129">
        <v>100.95</v>
      </c>
      <c r="O26" s="129">
        <f t="shared" si="2"/>
        <v>13.975000000000009</v>
      </c>
      <c r="P26" s="129"/>
      <c r="Q26" s="130"/>
      <c r="R26" s="129">
        <f t="shared" si="3"/>
        <v>13.84348687469045</v>
      </c>
      <c r="S26" s="129">
        <f t="shared" si="4"/>
        <v>16.067835584938212</v>
      </c>
      <c r="T26" s="129">
        <f t="shared" si="5"/>
        <v>252.79745198393061</v>
      </c>
      <c r="U26" s="131">
        <f t="shared" si="6"/>
        <v>0.81108531630876424</v>
      </c>
    </row>
    <row r="27" spans="1:21" x14ac:dyDescent="0.2">
      <c r="A27" s="127" t="s">
        <v>33</v>
      </c>
      <c r="B27" s="128">
        <v>22</v>
      </c>
      <c r="C27" s="129">
        <v>0</v>
      </c>
      <c r="D27" s="129">
        <v>0</v>
      </c>
      <c r="E27" s="129">
        <f t="shared" si="0"/>
        <v>0</v>
      </c>
      <c r="F27" s="129"/>
      <c r="G27" s="130"/>
      <c r="H27" s="129">
        <v>62.875</v>
      </c>
      <c r="I27" s="129">
        <v>62.15</v>
      </c>
      <c r="J27" s="129">
        <f t="shared" si="1"/>
        <v>-0.72500000000000142</v>
      </c>
      <c r="K27" s="129"/>
      <c r="L27" s="130"/>
      <c r="M27" s="129">
        <v>91.325000000000003</v>
      </c>
      <c r="N27" s="129">
        <v>87.2</v>
      </c>
      <c r="O27" s="129">
        <f t="shared" si="2"/>
        <v>-4.125</v>
      </c>
      <c r="P27" s="129"/>
      <c r="Q27" s="130"/>
      <c r="R27" s="129">
        <f t="shared" si="3"/>
        <v>-4.7305045871559637</v>
      </c>
      <c r="S27" s="129">
        <f t="shared" si="4"/>
        <v>-4.5168354776895701</v>
      </c>
      <c r="T27" s="129">
        <f t="shared" si="5"/>
        <v>-86.384269877675848</v>
      </c>
      <c r="U27" s="131">
        <f t="shared" si="6"/>
        <v>-0.23940800928612885</v>
      </c>
    </row>
    <row r="28" spans="1:21" x14ac:dyDescent="0.2">
      <c r="A28" s="127" t="s">
        <v>34</v>
      </c>
      <c r="B28" s="128">
        <v>23</v>
      </c>
      <c r="C28" s="129">
        <v>0</v>
      </c>
      <c r="D28" s="129">
        <v>0</v>
      </c>
      <c r="E28" s="129">
        <f t="shared" si="0"/>
        <v>0</v>
      </c>
      <c r="F28" s="129"/>
      <c r="G28" s="130"/>
      <c r="H28" s="129">
        <v>62.35</v>
      </c>
      <c r="I28" s="129">
        <v>61.35</v>
      </c>
      <c r="J28" s="129">
        <f t="shared" si="1"/>
        <v>-1</v>
      </c>
      <c r="K28" s="129"/>
      <c r="L28" s="130"/>
      <c r="M28" s="129">
        <v>87.65</v>
      </c>
      <c r="N28" s="129">
        <v>81.625</v>
      </c>
      <c r="O28" s="129">
        <f t="shared" si="2"/>
        <v>-6.0250000000000057</v>
      </c>
      <c r="P28" s="129"/>
      <c r="Q28" s="130"/>
      <c r="R28" s="129">
        <f t="shared" si="3"/>
        <v>-7.3813169984686136</v>
      </c>
      <c r="S28" s="129">
        <f t="shared" si="4"/>
        <v>-6.8739304050199719</v>
      </c>
      <c r="T28" s="129">
        <f t="shared" si="5"/>
        <v>-134.79104985536853</v>
      </c>
      <c r="U28" s="131">
        <f t="shared" si="6"/>
        <v>-0.34968078932095215</v>
      </c>
    </row>
    <row r="29" spans="1:21" ht="13.5" thickBot="1" x14ac:dyDescent="0.25">
      <c r="A29" s="132" t="s">
        <v>0</v>
      </c>
      <c r="B29" s="133">
        <v>24</v>
      </c>
      <c r="C29" s="134">
        <v>2.0750000000000002</v>
      </c>
      <c r="D29" s="134">
        <v>0</v>
      </c>
      <c r="E29" s="134">
        <f t="shared" si="0"/>
        <v>2.0750000000000002</v>
      </c>
      <c r="F29" s="134"/>
      <c r="G29" s="130"/>
      <c r="H29" s="134">
        <v>63</v>
      </c>
      <c r="I29" s="134">
        <v>62.674999999999997</v>
      </c>
      <c r="J29" s="134">
        <f t="shared" si="1"/>
        <v>-0.32500000000000284</v>
      </c>
      <c r="K29" s="134"/>
      <c r="L29" s="130"/>
      <c r="M29" s="134">
        <v>90.375</v>
      </c>
      <c r="N29" s="134">
        <v>79.45</v>
      </c>
      <c r="O29" s="134">
        <f t="shared" si="2"/>
        <v>-10.924999999999997</v>
      </c>
      <c r="P29" s="134"/>
      <c r="Q29" s="130"/>
      <c r="R29" s="134">
        <f t="shared" si="3"/>
        <v>-13.75078665827564</v>
      </c>
      <c r="S29" s="134">
        <f t="shared" si="4"/>
        <v>-12.088520055325032</v>
      </c>
      <c r="T29" s="134">
        <f t="shared" si="5"/>
        <v>-251.10464303195573</v>
      </c>
      <c r="U29" s="135">
        <f t="shared" si="6"/>
        <v>-0.63406848520023196</v>
      </c>
    </row>
    <row r="30" spans="1:21" x14ac:dyDescent="0.2">
      <c r="A30" s="136" t="s">
        <v>94</v>
      </c>
      <c r="B30" s="137"/>
      <c r="C30" s="138">
        <f>AVERAGE(C6:C29)</f>
        <v>7.2843750000000007</v>
      </c>
      <c r="D30" s="138">
        <f>AVERAGE(D6:D29)</f>
        <v>1.6135416666666667</v>
      </c>
      <c r="E30" s="139">
        <f t="shared" ref="E30:E31" si="7">C30-D30</f>
        <v>5.6708333333333343</v>
      </c>
      <c r="F30" s="138"/>
      <c r="G30" s="140"/>
      <c r="H30" s="138">
        <f>AVERAGE(H6:H29)</f>
        <v>61.996874999999989</v>
      </c>
      <c r="I30" s="138">
        <f>AVERAGE(I6:I29)</f>
        <v>61.835416666666667</v>
      </c>
      <c r="J30" s="139">
        <f t="shared" ref="J30:J31" si="8">I30-H30</f>
        <v>-0.16145833333332149</v>
      </c>
      <c r="K30" s="138"/>
      <c r="L30" s="140"/>
      <c r="M30" s="138">
        <f>AVERAGE(M6:M29)</f>
        <v>83.455208333333331</v>
      </c>
      <c r="N30" s="138">
        <f>AVERAGE(N6:N29)</f>
        <v>83.514583333333348</v>
      </c>
      <c r="O30" s="139">
        <f t="shared" ref="O30" si="9">N30-M30</f>
        <v>5.9375000000017053E-2</v>
      </c>
      <c r="P30" s="138"/>
      <c r="Q30" s="140"/>
      <c r="R30" s="139">
        <f t="shared" ref="R30" si="10">O30/N30*100</f>
        <v>7.1095367575543647E-2</v>
      </c>
      <c r="S30" s="139">
        <f t="shared" ref="S30:S31" si="11">O30/M30*100</f>
        <v>7.1145949049535515E-2</v>
      </c>
      <c r="T30" s="139">
        <f t="shared" ref="T30:T31" si="12">R30/$R$6*100</f>
        <v>1.2982804067822886</v>
      </c>
      <c r="U30" s="141">
        <f t="shared" ref="U30:U31" si="13">O30/17.23</f>
        <v>3.4460243760892077E-3</v>
      </c>
    </row>
    <row r="31" spans="1:21" ht="13.5" thickBot="1" x14ac:dyDescent="0.25">
      <c r="A31" s="142" t="s">
        <v>95</v>
      </c>
      <c r="B31" s="143"/>
      <c r="C31" s="144">
        <f>AVERAGE(C7:C29)</f>
        <v>3.2543478260869563</v>
      </c>
      <c r="D31" s="144">
        <f>AVERAGE(D7:D29)</f>
        <v>1.6706521739130433</v>
      </c>
      <c r="E31" s="145">
        <f t="shared" si="7"/>
        <v>1.5836956521739129</v>
      </c>
      <c r="F31" s="144"/>
      <c r="G31" s="146"/>
      <c r="H31" s="144">
        <f>AVERAGE(H7:H29)</f>
        <v>62.022826086956513</v>
      </c>
      <c r="I31" s="144">
        <f>AVERAGE(I7:I29)</f>
        <v>61.816304347826083</v>
      </c>
      <c r="J31" s="145">
        <f t="shared" si="8"/>
        <v>-0.20652173913043015</v>
      </c>
      <c r="K31" s="144"/>
      <c r="L31" s="146" t="e">
        <f>AVERAGE(L7:L29)</f>
        <v>#DIV/0!</v>
      </c>
      <c r="M31" s="144">
        <f>AVERAGE(M7:M29)</f>
        <v>83.706521739130437</v>
      </c>
      <c r="N31" s="144">
        <f>AVERAGE(N7:N29)</f>
        <v>83.572826086956525</v>
      </c>
      <c r="O31" s="145">
        <f>N31-M31</f>
        <v>-0.13369565217391255</v>
      </c>
      <c r="P31" s="144"/>
      <c r="Q31" s="147" t="e">
        <f>AVERAGE(Q7:Q29)</f>
        <v>#DIV/0!</v>
      </c>
      <c r="R31" s="145">
        <f>O31/N31*100</f>
        <v>-0.1599750282882666</v>
      </c>
      <c r="S31" s="145">
        <f t="shared" si="11"/>
        <v>-0.1597195169458506</v>
      </c>
      <c r="T31" s="145">
        <f t="shared" si="12"/>
        <v>-2.9213217665751796</v>
      </c>
      <c r="U31" s="148">
        <f t="shared" si="13"/>
        <v>-7.7594690756768742E-3</v>
      </c>
    </row>
    <row r="32" spans="1:21" x14ac:dyDescent="0.2">
      <c r="A32" s="149" t="s">
        <v>96</v>
      </c>
      <c r="B32" s="150"/>
      <c r="C32" s="189">
        <v>0.92339499999999997</v>
      </c>
      <c r="D32" s="190"/>
      <c r="E32" s="151"/>
      <c r="F32" s="151"/>
      <c r="G32" s="151"/>
      <c r="H32" s="189">
        <v>0.50880800000000004</v>
      </c>
      <c r="I32" s="190"/>
      <c r="J32" s="151"/>
      <c r="K32" s="151"/>
      <c r="L32" s="151"/>
      <c r="M32" s="189">
        <v>0.28314299999999998</v>
      </c>
      <c r="N32" s="190"/>
      <c r="O32" s="151"/>
      <c r="P32" s="151"/>
      <c r="Q32" s="151"/>
      <c r="R32" s="152"/>
      <c r="S32" s="151"/>
      <c r="T32" s="151"/>
      <c r="U32" s="153"/>
    </row>
    <row r="33" spans="1:21" x14ac:dyDescent="0.2">
      <c r="A33" s="154" t="s">
        <v>97</v>
      </c>
      <c r="B33" s="155"/>
      <c r="C33" s="191">
        <v>109.3826</v>
      </c>
      <c r="D33" s="192"/>
      <c r="E33" s="156"/>
      <c r="F33" s="156"/>
      <c r="G33" s="151"/>
      <c r="H33" s="191">
        <v>1.4660029999999999</v>
      </c>
      <c r="I33" s="192"/>
      <c r="J33" s="156"/>
      <c r="K33" s="156"/>
      <c r="L33" s="151"/>
      <c r="M33" s="191">
        <v>18.35716</v>
      </c>
      <c r="N33" s="192"/>
      <c r="O33" s="156"/>
      <c r="P33" s="156"/>
      <c r="Q33" s="156"/>
      <c r="R33" s="157"/>
      <c r="S33" s="156"/>
      <c r="T33" s="156"/>
      <c r="U33" s="158"/>
    </row>
    <row r="34" spans="1:21" x14ac:dyDescent="0.2">
      <c r="A34" s="154" t="s">
        <v>98</v>
      </c>
      <c r="B34" s="155"/>
      <c r="C34" s="193" t="s">
        <v>99</v>
      </c>
      <c r="D34" s="194"/>
      <c r="E34" s="156"/>
      <c r="F34" s="156"/>
      <c r="G34" s="151"/>
      <c r="H34" s="193" t="s">
        <v>99</v>
      </c>
      <c r="I34" s="194"/>
      <c r="J34" s="156"/>
      <c r="K34" s="156"/>
      <c r="L34" s="151"/>
      <c r="M34" s="193">
        <v>0.19670000000000001</v>
      </c>
      <c r="N34" s="194"/>
      <c r="O34" s="156"/>
      <c r="P34" s="156"/>
      <c r="Q34" s="156"/>
      <c r="R34" s="157"/>
      <c r="S34" s="156"/>
      <c r="T34" s="156"/>
      <c r="U34" s="158"/>
    </row>
    <row r="35" spans="1:21" ht="13.5" thickBot="1" x14ac:dyDescent="0.25">
      <c r="A35" s="159" t="s">
        <v>100</v>
      </c>
      <c r="B35" s="160"/>
      <c r="C35" s="195">
        <v>6.8022999999999998</v>
      </c>
      <c r="D35" s="195"/>
      <c r="E35" s="161"/>
      <c r="F35" s="161"/>
      <c r="G35" s="162"/>
      <c r="H35" s="195">
        <v>1.2685999999999999</v>
      </c>
      <c r="I35" s="195"/>
      <c r="J35" s="161"/>
      <c r="K35" s="161"/>
      <c r="L35" s="162"/>
      <c r="M35" s="195">
        <v>21.42</v>
      </c>
      <c r="N35" s="195"/>
      <c r="O35" s="161"/>
      <c r="P35" s="161"/>
      <c r="Q35" s="161"/>
      <c r="R35" s="161"/>
      <c r="S35" s="161"/>
      <c r="T35" s="161"/>
      <c r="U35" s="163"/>
    </row>
    <row r="36" spans="1:21" ht="14.25" x14ac:dyDescent="0.2">
      <c r="A36" s="164" t="s">
        <v>107</v>
      </c>
      <c r="B36" s="165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7"/>
    </row>
    <row r="37" spans="1:21" x14ac:dyDescent="0.2">
      <c r="A37" s="29" t="s">
        <v>108</v>
      </c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7"/>
    </row>
    <row r="38" spans="1:21" x14ac:dyDescent="0.2">
      <c r="A38" s="29" t="s">
        <v>110</v>
      </c>
      <c r="B38" s="165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7"/>
    </row>
    <row r="39" spans="1:21" ht="14.25" x14ac:dyDescent="0.2">
      <c r="A39" s="29" t="s">
        <v>101</v>
      </c>
      <c r="B39" s="165"/>
      <c r="U39" s="168"/>
    </row>
    <row r="40" spans="1:21" x14ac:dyDescent="0.2">
      <c r="A40" s="29" t="s">
        <v>102</v>
      </c>
      <c r="B40" s="165"/>
      <c r="U40" s="168"/>
    </row>
    <row r="41" spans="1:21" x14ac:dyDescent="0.2">
      <c r="A41" s="34" t="s">
        <v>103</v>
      </c>
      <c r="B41" s="169"/>
      <c r="U41" s="168"/>
    </row>
  </sheetData>
  <sortState xmlns:xlrd2="http://schemas.microsoft.com/office/spreadsheetml/2017/richdata2" ref="A6:U29">
    <sortCondition ref="B6:B29"/>
  </sortState>
  <mergeCells count="18">
    <mergeCell ref="C34:D34"/>
    <mergeCell ref="H34:I34"/>
    <mergeCell ref="M34:N34"/>
    <mergeCell ref="C35:D35"/>
    <mergeCell ref="H35:I35"/>
    <mergeCell ref="M35:N35"/>
    <mergeCell ref="C32:D32"/>
    <mergeCell ref="H32:I32"/>
    <mergeCell ref="M32:N32"/>
    <mergeCell ref="C33:D33"/>
    <mergeCell ref="H33:I33"/>
    <mergeCell ref="M33:N33"/>
    <mergeCell ref="C4:F4"/>
    <mergeCell ref="H4:K4"/>
    <mergeCell ref="M4:P4"/>
    <mergeCell ref="E5:F5"/>
    <mergeCell ref="J5:K5"/>
    <mergeCell ref="O5:P5"/>
  </mergeCells>
  <pageMargins left="0.7" right="0.45" top="0.75" bottom="0.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2025-10-02T17:08:40Z</cp:lastPrinted>
  <dcterms:created xsi:type="dcterms:W3CDTF">2025-09-17T18:48:44Z</dcterms:created>
  <dcterms:modified xsi:type="dcterms:W3CDTF">2025-11-14T19:59:49Z</dcterms:modified>
  <cp:category/>
  <cp:contentStatus/>
</cp:coreProperties>
</file>