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CHEN\C2021\Fungicide and Yield Loss Tests\Reports\"/>
    </mc:Choice>
  </mc:AlternateContent>
  <xr:revisionPtr revIDLastSave="0" documentId="8_{2A1747F5-83CD-4B0C-BE01-A913CAA6D346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DATA" sheetId="2" r:id="rId1"/>
    <sheet name="Summary" sheetId="3" r:id="rId2"/>
  </sheets>
  <definedNames>
    <definedName name="_xlnm.Print_Titles" localSheetId="0">DATA!$16:$19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3" l="1"/>
  <c r="R29" i="3"/>
  <c r="Q13" i="3"/>
  <c r="Q21" i="3"/>
  <c r="Q29" i="3"/>
  <c r="N7" i="3"/>
  <c r="R7" i="3" s="1"/>
  <c r="N8" i="3"/>
  <c r="R8" i="3" s="1"/>
  <c r="N9" i="3"/>
  <c r="R9" i="3" s="1"/>
  <c r="N10" i="3"/>
  <c r="R10" i="3" s="1"/>
  <c r="N11" i="3"/>
  <c r="R11" i="3" s="1"/>
  <c r="N12" i="3"/>
  <c r="Q12" i="3" s="1"/>
  <c r="N13" i="3"/>
  <c r="R13" i="3" s="1"/>
  <c r="N14" i="3"/>
  <c r="R14" i="3" s="1"/>
  <c r="N15" i="3"/>
  <c r="R15" i="3" s="1"/>
  <c r="N16" i="3"/>
  <c r="R16" i="3" s="1"/>
  <c r="N17" i="3"/>
  <c r="R17" i="3" s="1"/>
  <c r="N18" i="3"/>
  <c r="R18" i="3" s="1"/>
  <c r="N19" i="3"/>
  <c r="R19" i="3" s="1"/>
  <c r="N20" i="3"/>
  <c r="R20" i="3" s="1"/>
  <c r="N21" i="3"/>
  <c r="N22" i="3"/>
  <c r="R22" i="3" s="1"/>
  <c r="N23" i="3"/>
  <c r="R23" i="3" s="1"/>
  <c r="N24" i="3"/>
  <c r="R24" i="3" s="1"/>
  <c r="N25" i="3"/>
  <c r="R25" i="3" s="1"/>
  <c r="N26" i="3"/>
  <c r="R26" i="3" s="1"/>
  <c r="N27" i="3"/>
  <c r="R27" i="3" s="1"/>
  <c r="N28" i="3"/>
  <c r="Q28" i="3" s="1"/>
  <c r="N29" i="3"/>
  <c r="N6" i="3"/>
  <c r="R6" i="3" s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6" i="3"/>
  <c r="I30" i="3" s="1"/>
  <c r="G31" i="3"/>
  <c r="L30" i="3"/>
  <c r="G30" i="3"/>
  <c r="P31" i="3"/>
  <c r="M31" i="3"/>
  <c r="L31" i="3"/>
  <c r="K31" i="3"/>
  <c r="H31" i="3"/>
  <c r="F31" i="3"/>
  <c r="D31" i="3"/>
  <c r="C31" i="3"/>
  <c r="B31" i="3"/>
  <c r="P30" i="3"/>
  <c r="M30" i="3"/>
  <c r="R30" i="3" s="1"/>
  <c r="H30" i="3"/>
  <c r="F30" i="3"/>
  <c r="D30" i="3"/>
  <c r="C30" i="3"/>
  <c r="B30" i="3"/>
  <c r="R12" i="3" l="1"/>
  <c r="Q20" i="3"/>
  <c r="R28" i="3"/>
  <c r="Q25" i="3"/>
  <c r="Q17" i="3"/>
  <c r="Q9" i="3"/>
  <c r="I31" i="3"/>
  <c r="N31" i="3"/>
  <c r="Q24" i="3"/>
  <c r="Q16" i="3"/>
  <c r="Q8" i="3"/>
  <c r="R31" i="3"/>
  <c r="Q30" i="3"/>
  <c r="Q27" i="3"/>
  <c r="Q23" i="3"/>
  <c r="Q19" i="3"/>
  <c r="Q15" i="3"/>
  <c r="Q11" i="3"/>
  <c r="Q7" i="3"/>
  <c r="Q26" i="3"/>
  <c r="Q22" i="3"/>
  <c r="Q18" i="3"/>
  <c r="Q14" i="3"/>
  <c r="Q10" i="3"/>
  <c r="Q6" i="3"/>
  <c r="N30" i="3"/>
  <c r="Q31" i="3" l="1"/>
</calcChain>
</file>

<file path=xl/sharedStrings.xml><?xml version="1.0" encoding="utf-8"?>
<sst xmlns="http://schemas.openxmlformats.org/spreadsheetml/2006/main" count="682" uniqueCount="102">
  <si>
    <t>STAND</t>
  </si>
  <si>
    <t>STRIPE RUST</t>
  </si>
  <si>
    <t>CVR</t>
  </si>
  <si>
    <t>CULTIVAR</t>
  </si>
  <si>
    <t>NO.</t>
  </si>
  <si>
    <t>FTRT</t>
  </si>
  <si>
    <t>REP</t>
  </si>
  <si>
    <t>PLOT</t>
  </si>
  <si>
    <t>%</t>
  </si>
  <si>
    <t>IT</t>
  </si>
  <si>
    <t>PS279</t>
  </si>
  <si>
    <t>C</t>
  </si>
  <si>
    <t>I</t>
  </si>
  <si>
    <t>F</t>
  </si>
  <si>
    <t>Curiosity CL+</t>
  </si>
  <si>
    <t>ORCF-102</t>
  </si>
  <si>
    <t>UI Magic</t>
  </si>
  <si>
    <t>LCS Artdeco</t>
  </si>
  <si>
    <t>Puma</t>
  </si>
  <si>
    <t>SY Assure</t>
  </si>
  <si>
    <t>SY Dayton</t>
  </si>
  <si>
    <t>Jasper (WA8169)</t>
  </si>
  <si>
    <t>Resilience CL+</t>
  </si>
  <si>
    <t>Otto</t>
  </si>
  <si>
    <t>WB1604</t>
  </si>
  <si>
    <t>BRUEHL</t>
  </si>
  <si>
    <t>LCS Jet</t>
  </si>
  <si>
    <t>Mela CL+</t>
  </si>
  <si>
    <t>ARS-Crescent</t>
  </si>
  <si>
    <t>Keldin</t>
  </si>
  <si>
    <t>SY Ovation</t>
  </si>
  <si>
    <t>LCS Drive</t>
  </si>
  <si>
    <t>M-Press</t>
  </si>
  <si>
    <t>Northwest Duet</t>
  </si>
  <si>
    <t>WB4303</t>
  </si>
  <si>
    <t>Northwest Tandem</t>
  </si>
  <si>
    <t>SY Clearstone 2CL</t>
  </si>
  <si>
    <t>II</t>
  </si>
  <si>
    <t>III</t>
  </si>
  <si>
    <t>IV</t>
  </si>
  <si>
    <t>iV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</si>
  <si>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</si>
  <si>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</si>
  <si>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t>Plot</t>
  </si>
  <si>
    <t>Test</t>
  </si>
  <si>
    <t>Fks 11.1</t>
  </si>
  <si>
    <t>area</t>
  </si>
  <si>
    <t>weight</t>
  </si>
  <si>
    <t>Grain yield</t>
  </si>
  <si>
    <t>AUDPC</t>
  </si>
  <si>
    <t>sq. ft</t>
  </si>
  <si>
    <t>Lb/Bu</t>
  </si>
  <si>
    <t>g/plot</t>
  </si>
  <si>
    <t>Bu/A</t>
  </si>
  <si>
    <r>
      <rPr>
        <b/>
        <sz val="10"/>
        <rFont val="Arial"/>
        <family val="2"/>
      </rPr>
      <t>21162_WWYL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</si>
  <si>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GROWTH STAGES, 2021.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</si>
  <si>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November 1, 2020 at PCFS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</si>
  <si>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also on 6 April at the same rate when</t>
    </r>
  </si>
  <si>
    <t xml:space="preserve">              plants were at late tillering stage (Feekes 3).  Weed was controlled with Huskie 15.0 fl oz/A + Axial Star 16.4 fl oz/A + M-90 0.25% v/v at early </t>
  </si>
  <si>
    <t xml:space="preserve">              jointing stage (Feekes 5) on 29 April. Alleys were made by sprayed with Glystar 5 Extra at 24 fl oz/A + 0.25% M90 on 3 June.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</si>
  <si>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Artificial inocultion was done with a mixuture races from the same location in 2020 on 24 April (Feekes 3) and on 11 June (Feekes 10).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</si>
  <si>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M90 (v/v) using 19" nozzle spacing of boom on 11 May, 2021 when most cultivars </t>
    </r>
  </si>
  <si>
    <r>
      <t xml:space="preserve">              at early jointing stage (Feekes 5) and stripe rust was absent in all plots (temperature 64.3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110ESE at 4.3 mph); and</t>
    </r>
  </si>
  <si>
    <t xml:space="preserve">               Quilt Xcel 14 fl oz/A with 0.25% (v/v) M90 was sprayed second time on 26 May when plants were at the boot stage (Feekes 10) and all plots  </t>
  </si>
  <si>
    <r>
      <t xml:space="preserve">               still did not have rust (Temperature 66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>C, wind 180S at 7 mph).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</si>
  <si>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15.0-17.1 x 4.5 ft.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</si>
  <si>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8/18/2021</t>
    </r>
  </si>
  <si>
    <t>5/10</t>
  </si>
  <si>
    <t>Fks 5</t>
  </si>
  <si>
    <t>Fks 10</t>
  </si>
  <si>
    <t>Fks 10.4</t>
  </si>
  <si>
    <t xml:space="preserve">FUNGICIDE-SPRAYED AND NON-SPRAYED VARIETIES IN THE WINETR WHEAT YIELD LOSS NURSERY (EXP162) ON THE PCFS FARM NEAR </t>
  </si>
  <si>
    <t>Test Weight (LB/BU)</t>
  </si>
  <si>
    <t>Yield (BU/A)</t>
  </si>
  <si>
    <t>Yield loss (%)</t>
  </si>
  <si>
    <t>Yield Inc. (%)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</si>
  <si>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</si>
  <si>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</si>
  <si>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</si>
  <si>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</si>
  <si>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</si>
  <si>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</si>
  <si>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</si>
  <si>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</si>
  <si>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PS 279</t>
  </si>
  <si>
    <t>*</t>
  </si>
  <si>
    <t>UI Magic CL+</t>
  </si>
  <si>
    <t>Jasper</t>
  </si>
  <si>
    <t>Bruehl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</si>
  <si>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</si>
  <si>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</si>
  <si>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</si>
  <si>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</si>
  <si>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</si>
  <si>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</si>
  <si>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</si>
  <si>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</si>
  <si>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XMC21162SUM.  MEAN STRIPE RUST AREA UNDER THE DISEASE PROGRESS CURVE (AUDPC), TEST WEIGHT, AND YIELD OF </t>
  </si>
  <si>
    <t>PULLMAN, WA IN 2021</t>
  </si>
  <si>
    <t>&lt;0.0034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</si>
  <si>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twice, at early jointing stage (Feekes 5) on May 11 when stripe rust was absent in all plots,</t>
    </r>
  </si>
  <si>
    <t xml:space="preserve">  and sprayed second time on May 26 when plants were at the boot stage (Feekes 10) and all plots still did not have rust.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</si>
</sst>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00"/>
    <numFmt numFmtId="166" formatCode="0.0"/>
    <numFmt numFmtId="167" formatCode="m/d;@"/>
  </numFmts>
  <fonts count="28" x14ac:knownFonts="1">
    <font>
      <sz val="10"/>
      <color indexed="8"/>
      <name val="Arial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vertAlign val="superscript"/>
      <sz val="10"/>
      <color indexed="8"/>
      <name val="Arial"/>
      <family val="2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11"/>
      <color rgb="FF0000CC"/>
      <name val="Calibri"/>
      <family val="2"/>
    </font>
    <font>
      <vertAlign val="superscript"/>
      <sz val="10"/>
      <color rgb="FF000000"/>
      <name val="Arial"/>
      <family val="2"/>
    </font>
    <font>
      <sz val="9"/>
      <color rgb="FFFF0000"/>
      <name val="Calibri"/>
      <family val="2"/>
    </font>
    <font>
      <sz val="9"/>
      <color rgb="FF00B050"/>
      <name val="Calibri"/>
      <family val="2"/>
    </font>
    <font>
      <sz val="9"/>
      <color rgb="FF0000CC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49">
    <xf numFmtId="0" fontId="0" fillId="0" borderId="0" xfId="0" applyFont="1" applyAlignment="1"/>
    <xf numFmtId="0" fontId="0" fillId="0" borderId="0" xfId="0" applyNumberFormat="1" applyFont="1" applyAlignment="1"/>
    <xf numFmtId="0" fontId="2" fillId="0" borderId="0" xfId="0" applyNumberFormat="1" applyFont="1" applyFill="1" applyAlignment="1"/>
    <xf numFmtId="0" fontId="5" fillId="0" borderId="10" xfId="0" applyFont="1" applyBorder="1"/>
    <xf numFmtId="0" fontId="7" fillId="2" borderId="0" xfId="0" applyNumberFormat="1" applyFont="1" applyFill="1"/>
    <xf numFmtId="0" fontId="7" fillId="2" borderId="0" xfId="0" applyNumberFormat="1" applyFont="1" applyFill="1" applyAlignment="1">
      <alignment horizontal="center"/>
    </xf>
    <xf numFmtId="0" fontId="0" fillId="0" borderId="10" xfId="0" applyBorder="1"/>
    <xf numFmtId="0" fontId="5" fillId="0" borderId="10" xfId="0" applyFont="1" applyFill="1" applyBorder="1"/>
    <xf numFmtId="0" fontId="5" fillId="0" borderId="10" xfId="0" applyFont="1" applyBorder="1" applyAlignment="1">
      <alignment vertical="center"/>
    </xf>
    <xf numFmtId="0" fontId="9" fillId="2" borderId="11" xfId="0" applyFont="1" applyFill="1" applyBorder="1"/>
    <xf numFmtId="49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" fontId="9" fillId="2" borderId="12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/>
    </xf>
    <xf numFmtId="165" fontId="9" fillId="2" borderId="12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/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167" fontId="9" fillId="2" borderId="16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165" fontId="9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9" fontId="9" fillId="2" borderId="20" xfId="0" applyNumberFormat="1" applyFont="1" applyFill="1" applyBorder="1"/>
    <xf numFmtId="49" fontId="9" fillId="2" borderId="21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right"/>
    </xf>
    <xf numFmtId="49" fontId="9" fillId="2" borderId="9" xfId="0" applyNumberFormat="1" applyFont="1" applyFill="1" applyBorder="1" applyAlignment="1">
      <alignment horizontal="left"/>
    </xf>
    <xf numFmtId="49" fontId="10" fillId="2" borderId="9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1" fontId="3" fillId="0" borderId="7" xfId="0" applyNumberFormat="1" applyFont="1" applyFill="1" applyBorder="1" applyAlignment="1">
      <alignment horizontal="right"/>
    </xf>
    <xf numFmtId="1" fontId="3" fillId="0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66" fontId="14" fillId="0" borderId="7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  <xf numFmtId="166" fontId="15" fillId="0" borderId="7" xfId="0" applyNumberFormat="1" applyFont="1" applyFill="1" applyBorder="1" applyAlignment="1">
      <alignment horizontal="center"/>
    </xf>
    <xf numFmtId="166" fontId="16" fillId="0" borderId="2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right"/>
    </xf>
    <xf numFmtId="1" fontId="3" fillId="0" borderId="8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166" fontId="14" fillId="0" borderId="8" xfId="0" applyNumberFormat="1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6" fontId="15" fillId="0" borderId="8" xfId="0" applyNumberFormat="1" applyFont="1" applyFill="1" applyBorder="1" applyAlignment="1">
      <alignment horizontal="center"/>
    </xf>
    <xf numFmtId="166" fontId="16" fillId="0" borderId="4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166" fontId="4" fillId="0" borderId="8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right"/>
    </xf>
    <xf numFmtId="1" fontId="3" fillId="0" borderId="9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166" fontId="14" fillId="0" borderId="9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  <xf numFmtId="166" fontId="15" fillId="0" borderId="9" xfId="0" applyNumberFormat="1" applyFont="1" applyFill="1" applyBorder="1" applyAlignment="1">
      <alignment horizontal="center"/>
    </xf>
    <xf numFmtId="166" fontId="16" fillId="0" borderId="6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0" fontId="3" fillId="0" borderId="7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/>
    <xf numFmtId="0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/>
    <xf numFmtId="0" fontId="3" fillId="0" borderId="9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49" fontId="11" fillId="2" borderId="21" xfId="0" applyNumberFormat="1" applyFont="1" applyFill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0" fontId="0" fillId="0" borderId="22" xfId="0" applyBorder="1"/>
    <xf numFmtId="0" fontId="17" fillId="0" borderId="23" xfId="0" applyFont="1" applyBorder="1"/>
    <xf numFmtId="0" fontId="17" fillId="0" borderId="24" xfId="0" applyFont="1" applyBorder="1"/>
    <xf numFmtId="0" fontId="17" fillId="0" borderId="26" xfId="0" applyFont="1" applyBorder="1"/>
    <xf numFmtId="0" fontId="17" fillId="0" borderId="24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9" xfId="0" applyFont="1" applyBorder="1"/>
    <xf numFmtId="0" fontId="17" fillId="0" borderId="30" xfId="0" applyFont="1" applyBorder="1" applyAlignment="1">
      <alignment horizontal="center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1" xfId="0" applyFont="1" applyBorder="1" applyAlignment="1">
      <alignment horizontal="center"/>
    </xf>
    <xf numFmtId="0" fontId="17" fillId="0" borderId="32" xfId="0" applyFont="1" applyBorder="1"/>
    <xf numFmtId="0" fontId="17" fillId="0" borderId="33" xfId="0" applyFont="1" applyBorder="1" applyAlignment="1">
      <alignment horizontal="center"/>
    </xf>
    <xf numFmtId="166" fontId="21" fillId="0" borderId="8" xfId="0" applyNumberFormat="1" applyFont="1" applyFill="1" applyBorder="1"/>
    <xf numFmtId="166" fontId="18" fillId="0" borderId="8" xfId="0" applyNumberFormat="1" applyFont="1" applyFill="1" applyBorder="1"/>
    <xf numFmtId="166" fontId="18" fillId="0" borderId="8" xfId="0" applyNumberFormat="1" applyFont="1" applyFill="1" applyBorder="1" applyAlignment="1">
      <alignment horizontal="right"/>
    </xf>
    <xf numFmtId="0" fontId="21" fillId="0" borderId="8" xfId="0" applyFont="1" applyBorder="1"/>
    <xf numFmtId="166" fontId="21" fillId="0" borderId="9" xfId="0" applyNumberFormat="1" applyFont="1" applyFill="1" applyBorder="1"/>
    <xf numFmtId="166" fontId="18" fillId="0" borderId="9" xfId="0" applyNumberFormat="1" applyFont="1" applyFill="1" applyBorder="1"/>
    <xf numFmtId="166" fontId="18" fillId="0" borderId="7" xfId="0" applyNumberFormat="1" applyFont="1" applyFill="1" applyBorder="1"/>
    <xf numFmtId="166" fontId="18" fillId="0" borderId="7" xfId="0" applyNumberFormat="1" applyFont="1" applyFill="1" applyBorder="1" applyAlignment="1">
      <alignment horizontal="right"/>
    </xf>
    <xf numFmtId="166" fontId="22" fillId="0" borderId="9" xfId="0" applyNumberFormat="1" applyFont="1" applyFill="1" applyBorder="1"/>
    <xf numFmtId="166" fontId="17" fillId="0" borderId="16" xfId="0" applyNumberFormat="1" applyFont="1" applyFill="1" applyBorder="1"/>
    <xf numFmtId="166" fontId="17" fillId="0" borderId="16" xfId="0" applyNumberFormat="1" applyFont="1" applyFill="1" applyBorder="1" applyAlignment="1">
      <alignment horizontal="right"/>
    </xf>
    <xf numFmtId="166" fontId="17" fillId="0" borderId="39" xfId="0" applyNumberFormat="1" applyFont="1" applyFill="1" applyBorder="1"/>
    <xf numFmtId="166" fontId="17" fillId="0" borderId="39" xfId="0" applyNumberFormat="1" applyFont="1" applyFill="1" applyBorder="1" applyAlignment="1">
      <alignment horizontal="right"/>
    </xf>
    <xf numFmtId="166" fontId="17" fillId="0" borderId="9" xfId="0" applyNumberFormat="1" applyFont="1" applyFill="1" applyBorder="1"/>
    <xf numFmtId="0" fontId="5" fillId="0" borderId="40" xfId="0" applyFont="1" applyFill="1" applyBorder="1"/>
    <xf numFmtId="0" fontId="18" fillId="0" borderId="0" xfId="0" applyFont="1"/>
    <xf numFmtId="0" fontId="0" fillId="0" borderId="0" xfId="0"/>
    <xf numFmtId="0" fontId="0" fillId="0" borderId="10" xfId="0" applyFill="1" applyBorder="1"/>
    <xf numFmtId="49" fontId="9" fillId="2" borderId="7" xfId="0" applyNumberFormat="1" applyFon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7" fontId="9" fillId="2" borderId="8" xfId="0" applyNumberFormat="1" applyFont="1" applyFill="1" applyBorder="1" applyAlignment="1">
      <alignment horizontal="center"/>
    </xf>
    <xf numFmtId="49" fontId="9" fillId="2" borderId="16" xfId="0" applyNumberFormat="1" applyFont="1" applyFill="1" applyBorder="1" applyAlignment="1">
      <alignment horizontal="center"/>
    </xf>
    <xf numFmtId="49" fontId="9" fillId="2" borderId="17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9" fillId="2" borderId="18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166" fontId="17" fillId="0" borderId="9" xfId="0" applyNumberFormat="1" applyFont="1" applyFill="1" applyBorder="1" applyAlignment="1">
      <alignment horizontal="center"/>
    </xf>
    <xf numFmtId="166" fontId="17" fillId="0" borderId="37" xfId="0" applyNumberFormat="1" applyFont="1" applyFill="1" applyBorder="1" applyAlignment="1">
      <alignment horizontal="center"/>
    </xf>
    <xf numFmtId="166" fontId="17" fillId="0" borderId="38" xfId="0" applyNumberFormat="1" applyFont="1" applyFill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166" fontId="17" fillId="0" borderId="35" xfId="0" applyNumberFormat="1" applyFont="1" applyFill="1" applyBorder="1" applyAlignment="1">
      <alignment horizontal="center"/>
    </xf>
    <xf numFmtId="166" fontId="17" fillId="0" borderId="36" xfId="0" applyNumberFormat="1" applyFont="1" applyFill="1" applyBorder="1" applyAlignment="1">
      <alignment horizontal="center"/>
    </xf>
    <xf numFmtId="166" fontId="21" fillId="0" borderId="8" xfId="0" applyNumberFormat="1" applyFont="1" applyBorder="1"/>
    <xf numFmtId="166" fontId="20" fillId="0" borderId="7" xfId="0" applyNumberFormat="1" applyFont="1" applyFill="1" applyBorder="1"/>
    <xf numFmtId="166" fontId="17" fillId="0" borderId="7" xfId="0" applyNumberFormat="1" applyFont="1" applyFill="1" applyBorder="1"/>
    <xf numFmtId="166" fontId="17" fillId="0" borderId="7" xfId="0" applyNumberFormat="1" applyFont="1" applyFill="1" applyBorder="1" applyAlignment="1">
      <alignment horizontal="right"/>
    </xf>
    <xf numFmtId="166" fontId="18" fillId="0" borderId="9" xfId="0" applyNumberFormat="1" applyFont="1" applyFill="1" applyBorder="1" applyAlignment="1">
      <alignment horizontal="right"/>
    </xf>
    <xf numFmtId="0" fontId="17" fillId="0" borderId="28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41" xfId="0" applyFont="1" applyFill="1" applyBorder="1"/>
    <xf numFmtId="166" fontId="17" fillId="0" borderId="42" xfId="0" applyNumberFormat="1" applyFont="1" applyFill="1" applyBorder="1"/>
    <xf numFmtId="0" fontId="18" fillId="0" borderId="43" xfId="0" applyFont="1" applyFill="1" applyBorder="1"/>
    <xf numFmtId="166" fontId="18" fillId="0" borderId="44" xfId="0" applyNumberFormat="1" applyFont="1" applyFill="1" applyBorder="1"/>
    <xf numFmtId="49" fontId="18" fillId="0" borderId="43" xfId="0" applyNumberFormat="1" applyFont="1" applyFill="1" applyBorder="1"/>
    <xf numFmtId="0" fontId="18" fillId="0" borderId="45" xfId="0" applyFont="1" applyFill="1" applyBorder="1"/>
    <xf numFmtId="166" fontId="18" fillId="0" borderId="46" xfId="0" applyNumberFormat="1" applyFont="1" applyFill="1" applyBorder="1"/>
    <xf numFmtId="0" fontId="18" fillId="0" borderId="41" xfId="0" applyFont="1" applyFill="1" applyBorder="1"/>
    <xf numFmtId="166" fontId="18" fillId="0" borderId="42" xfId="0" applyNumberFormat="1" applyFont="1" applyFill="1" applyBorder="1"/>
    <xf numFmtId="0" fontId="22" fillId="0" borderId="45" xfId="0" applyFont="1" applyFill="1" applyBorder="1"/>
    <xf numFmtId="166" fontId="22" fillId="0" borderId="46" xfId="0" applyNumberFormat="1" applyFont="1" applyFill="1" applyBorder="1"/>
    <xf numFmtId="0" fontId="23" fillId="0" borderId="47" xfId="0" applyFont="1" applyFill="1" applyBorder="1"/>
    <xf numFmtId="166" fontId="17" fillId="0" borderId="48" xfId="0" applyNumberFormat="1" applyFont="1" applyFill="1" applyBorder="1"/>
    <xf numFmtId="0" fontId="17" fillId="0" borderId="49" xfId="0" applyFont="1" applyFill="1" applyBorder="1"/>
    <xf numFmtId="166" fontId="17" fillId="0" borderId="50" xfId="0" applyNumberFormat="1" applyFont="1" applyFill="1" applyBorder="1"/>
    <xf numFmtId="0" fontId="17" fillId="0" borderId="45" xfId="0" applyFont="1" applyFill="1" applyBorder="1"/>
    <xf numFmtId="166" fontId="17" fillId="0" borderId="46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CDE8B5"/>
      <rgbColor rgb="FFAAAAAA"/>
      <rgbColor rgb="FFBDC0BF"/>
      <rgbColor rgb="FFFFFFFF"/>
      <rgbColor rgb="FFA7A7A7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1"/>
  <sheetViews>
    <sheetView showGridLines="0" workbookViewId="0">
      <selection activeCell="A194" sqref="A194"/>
    </sheetView>
  </sheetViews>
  <sheetFormatPr defaultColWidth="8.85546875" defaultRowHeight="14.1" customHeight="1" x14ac:dyDescent="0.2"/>
  <cols>
    <col min="1" max="1" width="18.7109375" style="2" customWidth="1"/>
    <col min="2" max="2" width="4.7109375" style="2" customWidth="1"/>
    <col min="3" max="3" width="6.42578125" style="2" customWidth="1"/>
    <col min="4" max="4" width="5.140625" style="2" customWidth="1"/>
    <col min="5" max="5" width="5.85546875" style="2" customWidth="1"/>
    <col min="6" max="6" width="6.7109375" style="2" customWidth="1"/>
    <col min="7" max="7" width="4.28515625" style="2" customWidth="1"/>
    <col min="8" max="8" width="4.7109375" style="2" customWidth="1"/>
    <col min="9" max="9" width="4.28515625" style="2" customWidth="1"/>
    <col min="10" max="10" width="4.85546875" style="2" customWidth="1"/>
    <col min="11" max="11" width="4.42578125" style="2" customWidth="1"/>
    <col min="12" max="12" width="4.85546875" style="2" customWidth="1"/>
    <col min="13" max="14" width="6" style="2" customWidth="1"/>
    <col min="15" max="15" width="8.140625" style="2" customWidth="1"/>
    <col min="16" max="16" width="8.7109375" style="33" customWidth="1"/>
    <col min="17" max="17" width="8.28515625" style="33" customWidth="1"/>
    <col min="18" max="18" width="8.28515625" style="2" customWidth="1"/>
    <col min="19" max="19" width="8.85546875" style="2" customWidth="1"/>
    <col min="20" max="16384" width="8.85546875" style="2"/>
  </cols>
  <sheetData>
    <row r="1" spans="1:19" ht="14.1" customHeight="1" x14ac:dyDescent="0.25">
      <c r="A1" s="3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</row>
    <row r="2" spans="1:19" ht="14.1" customHeight="1" x14ac:dyDescent="0.25">
      <c r="A2" s="6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spans="1:19" ht="14.1" customHeight="1" x14ac:dyDescent="0.25">
      <c r="A3" s="6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</row>
    <row r="4" spans="1:19" ht="14.1" customHeight="1" x14ac:dyDescent="0.25">
      <c r="A4" s="3" t="s">
        <v>55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</row>
    <row r="5" spans="1:19" ht="14.1" customHeight="1" x14ac:dyDescent="0.25">
      <c r="A5" s="3" t="s">
        <v>56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5"/>
      <c r="S5" s="5"/>
    </row>
    <row r="6" spans="1:19" ht="14.1" customHeight="1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</row>
    <row r="7" spans="1:19" ht="14.1" customHeight="1" x14ac:dyDescent="0.25">
      <c r="A7" s="3" t="s">
        <v>58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5"/>
      <c r="S7" s="5"/>
    </row>
    <row r="8" spans="1:19" ht="14.1" customHeight="1" x14ac:dyDescent="0.25">
      <c r="A8" s="3" t="s">
        <v>59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5"/>
      <c r="S8" s="5"/>
    </row>
    <row r="9" spans="1:19" ht="14.1" customHeight="1" x14ac:dyDescent="0.25">
      <c r="A9" s="3" t="s">
        <v>60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5"/>
      <c r="R9" s="5"/>
      <c r="S9" s="5"/>
    </row>
    <row r="10" spans="1:19" ht="14.1" customHeight="1" x14ac:dyDescent="0.25">
      <c r="A10" s="3" t="s">
        <v>61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</row>
    <row r="11" spans="1:19" ht="14.1" customHeight="1" x14ac:dyDescent="0.25">
      <c r="A11" s="3" t="s">
        <v>62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</row>
    <row r="12" spans="1:19" ht="14.1" customHeight="1" x14ac:dyDescent="0.25">
      <c r="A12" s="3" t="s">
        <v>63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5"/>
      <c r="R12" s="5"/>
      <c r="S12" s="5"/>
    </row>
    <row r="13" spans="1:19" ht="14.1" customHeight="1" x14ac:dyDescent="0.25">
      <c r="A13" s="7" t="s">
        <v>64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5"/>
      <c r="R13" s="5"/>
      <c r="S13" s="5"/>
    </row>
    <row r="14" spans="1:19" ht="14.1" customHeight="1" x14ac:dyDescent="0.25">
      <c r="A14" s="3" t="s">
        <v>65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5"/>
      <c r="R14" s="5"/>
      <c r="S14" s="5"/>
    </row>
    <row r="15" spans="1:19" ht="14.1" customHeight="1" thickBot="1" x14ac:dyDescent="0.3">
      <c r="A15" s="8" t="s">
        <v>66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5"/>
      <c r="R15" s="5"/>
      <c r="S15" s="5"/>
    </row>
    <row r="16" spans="1:19" ht="14.1" customHeight="1" x14ac:dyDescent="0.25">
      <c r="A16" s="9"/>
      <c r="B16" s="10"/>
      <c r="C16" s="11"/>
      <c r="D16" s="10"/>
      <c r="E16" s="12"/>
      <c r="F16" s="13" t="s">
        <v>0</v>
      </c>
      <c r="G16" s="109" t="s">
        <v>1</v>
      </c>
      <c r="H16" s="110"/>
      <c r="I16" s="110"/>
      <c r="J16" s="110"/>
      <c r="K16" s="110"/>
      <c r="L16" s="110"/>
      <c r="M16" s="110"/>
      <c r="N16" s="110"/>
      <c r="O16" s="14"/>
      <c r="P16" s="14"/>
      <c r="Q16" s="11"/>
      <c r="R16" s="15"/>
      <c r="S16" s="16"/>
    </row>
    <row r="17" spans="1:19" ht="14.1" customHeight="1" x14ac:dyDescent="0.25">
      <c r="A17" s="17"/>
      <c r="B17" s="18"/>
      <c r="C17" s="19"/>
      <c r="D17" s="18"/>
      <c r="E17" s="20"/>
      <c r="F17" s="21" t="s">
        <v>67</v>
      </c>
      <c r="G17" s="111">
        <v>44326</v>
      </c>
      <c r="H17" s="111"/>
      <c r="I17" s="112">
        <v>44341</v>
      </c>
      <c r="J17" s="112"/>
      <c r="K17" s="112">
        <v>44355</v>
      </c>
      <c r="L17" s="112"/>
      <c r="M17" s="112">
        <v>44369</v>
      </c>
      <c r="N17" s="112"/>
      <c r="O17" s="22"/>
      <c r="P17" s="18" t="s">
        <v>43</v>
      </c>
      <c r="Q17" s="23" t="s">
        <v>44</v>
      </c>
      <c r="R17" s="113"/>
      <c r="S17" s="114"/>
    </row>
    <row r="18" spans="1:19" ht="14.1" customHeight="1" x14ac:dyDescent="0.25">
      <c r="A18" s="17"/>
      <c r="B18" s="18" t="s">
        <v>2</v>
      </c>
      <c r="C18" s="19"/>
      <c r="D18" s="18"/>
      <c r="E18" s="20">
        <v>2021</v>
      </c>
      <c r="F18" s="21" t="s">
        <v>68</v>
      </c>
      <c r="G18" s="115" t="s">
        <v>68</v>
      </c>
      <c r="H18" s="115"/>
      <c r="I18" s="115" t="s">
        <v>69</v>
      </c>
      <c r="J18" s="115"/>
      <c r="K18" s="115" t="s">
        <v>70</v>
      </c>
      <c r="L18" s="115"/>
      <c r="M18" s="115" t="s">
        <v>45</v>
      </c>
      <c r="N18" s="115"/>
      <c r="O18" s="18"/>
      <c r="P18" s="24" t="s">
        <v>46</v>
      </c>
      <c r="Q18" s="25" t="s">
        <v>47</v>
      </c>
      <c r="R18" s="116" t="s">
        <v>48</v>
      </c>
      <c r="S18" s="117"/>
    </row>
    <row r="19" spans="1:19" ht="14.1" customHeight="1" thickBot="1" x14ac:dyDescent="0.3">
      <c r="A19" s="26" t="s">
        <v>3</v>
      </c>
      <c r="B19" s="27" t="s">
        <v>4</v>
      </c>
      <c r="C19" s="27" t="s">
        <v>5</v>
      </c>
      <c r="D19" s="27" t="s">
        <v>6</v>
      </c>
      <c r="E19" s="27" t="s">
        <v>7</v>
      </c>
      <c r="F19" s="28" t="s">
        <v>8</v>
      </c>
      <c r="G19" s="29" t="s">
        <v>9</v>
      </c>
      <c r="H19" s="30" t="s">
        <v>8</v>
      </c>
      <c r="I19" s="29" t="s">
        <v>9</v>
      </c>
      <c r="J19" s="30" t="s">
        <v>8</v>
      </c>
      <c r="K19" s="29" t="s">
        <v>9</v>
      </c>
      <c r="L19" s="30" t="s">
        <v>8</v>
      </c>
      <c r="M19" s="29" t="s">
        <v>9</v>
      </c>
      <c r="N19" s="30" t="s">
        <v>8</v>
      </c>
      <c r="O19" s="75" t="s">
        <v>49</v>
      </c>
      <c r="P19" s="28" t="s">
        <v>50</v>
      </c>
      <c r="Q19" s="31" t="s">
        <v>51</v>
      </c>
      <c r="R19" s="28" t="s">
        <v>52</v>
      </c>
      <c r="S19" s="32" t="s">
        <v>53</v>
      </c>
    </row>
    <row r="20" spans="1:19" ht="14.1" customHeight="1" x14ac:dyDescent="0.2">
      <c r="A20" s="59" t="s">
        <v>10</v>
      </c>
      <c r="B20" s="60">
        <v>1</v>
      </c>
      <c r="C20" s="61" t="s">
        <v>11</v>
      </c>
      <c r="D20" s="61" t="s">
        <v>12</v>
      </c>
      <c r="E20" s="62">
        <v>1</v>
      </c>
      <c r="F20" s="63">
        <v>100</v>
      </c>
      <c r="G20" s="34">
        <v>0</v>
      </c>
      <c r="H20" s="35">
        <v>0</v>
      </c>
      <c r="I20" s="34">
        <v>0</v>
      </c>
      <c r="J20" s="35">
        <v>0</v>
      </c>
      <c r="K20" s="34">
        <v>8</v>
      </c>
      <c r="L20" s="36">
        <v>0.1</v>
      </c>
      <c r="M20" s="34">
        <v>8</v>
      </c>
      <c r="N20" s="36">
        <v>0.1</v>
      </c>
      <c r="O20" s="37">
        <v>2.1</v>
      </c>
      <c r="P20" s="38">
        <v>70.649999999999991</v>
      </c>
      <c r="Q20" s="39">
        <v>57.524777147375737</v>
      </c>
      <c r="R20" s="38">
        <v>4102</v>
      </c>
      <c r="S20" s="40">
        <v>96.928317780808626</v>
      </c>
    </row>
    <row r="21" spans="1:19" ht="14.1" customHeight="1" x14ac:dyDescent="0.2">
      <c r="A21" s="64" t="s">
        <v>10</v>
      </c>
      <c r="B21" s="65">
        <v>1</v>
      </c>
      <c r="C21" s="66" t="s">
        <v>11</v>
      </c>
      <c r="D21" s="66" t="s">
        <v>37</v>
      </c>
      <c r="E21" s="67">
        <v>81</v>
      </c>
      <c r="F21" s="68">
        <v>90</v>
      </c>
      <c r="G21" s="41">
        <v>0</v>
      </c>
      <c r="H21" s="42">
        <v>0</v>
      </c>
      <c r="I21" s="41">
        <v>0</v>
      </c>
      <c r="J21" s="42">
        <v>0</v>
      </c>
      <c r="K21" s="41">
        <v>8</v>
      </c>
      <c r="L21" s="43">
        <v>0.1</v>
      </c>
      <c r="M21" s="41">
        <v>8</v>
      </c>
      <c r="N21" s="43">
        <v>0.1</v>
      </c>
      <c r="O21" s="44">
        <v>2.1</v>
      </c>
      <c r="P21" s="45">
        <v>71.100000000000009</v>
      </c>
      <c r="Q21" s="46">
        <v>52.332449948397496</v>
      </c>
      <c r="R21" s="45">
        <v>3878</v>
      </c>
      <c r="S21" s="47">
        <v>111.21074711264158</v>
      </c>
    </row>
    <row r="22" spans="1:19" ht="14.1" customHeight="1" x14ac:dyDescent="0.2">
      <c r="A22" s="64" t="s">
        <v>10</v>
      </c>
      <c r="B22" s="65">
        <v>1</v>
      </c>
      <c r="C22" s="66" t="s">
        <v>11</v>
      </c>
      <c r="D22" s="66" t="s">
        <v>38</v>
      </c>
      <c r="E22" s="67">
        <v>121</v>
      </c>
      <c r="F22" s="68">
        <v>85</v>
      </c>
      <c r="G22" s="41">
        <v>0</v>
      </c>
      <c r="H22" s="42">
        <v>0</v>
      </c>
      <c r="I22" s="41">
        <v>0</v>
      </c>
      <c r="J22" s="42">
        <v>0</v>
      </c>
      <c r="K22" s="41">
        <v>8</v>
      </c>
      <c r="L22" s="43">
        <v>0.1</v>
      </c>
      <c r="M22" s="41">
        <v>8</v>
      </c>
      <c r="N22" s="43">
        <v>0.1</v>
      </c>
      <c r="O22" s="44">
        <v>2.1</v>
      </c>
      <c r="P22" s="45">
        <v>74.7</v>
      </c>
      <c r="Q22" s="46">
        <v>51.034368148652938</v>
      </c>
      <c r="R22" s="45">
        <v>3715</v>
      </c>
      <c r="S22" s="47">
        <v>110.09780963859339</v>
      </c>
    </row>
    <row r="23" spans="1:19" ht="14.1" customHeight="1" x14ac:dyDescent="0.2">
      <c r="A23" s="64" t="s">
        <v>10</v>
      </c>
      <c r="B23" s="65">
        <v>1</v>
      </c>
      <c r="C23" s="66" t="s">
        <v>11</v>
      </c>
      <c r="D23" s="66" t="s">
        <v>39</v>
      </c>
      <c r="E23" s="67">
        <v>181</v>
      </c>
      <c r="F23" s="68">
        <v>90</v>
      </c>
      <c r="G23" s="41">
        <v>0</v>
      </c>
      <c r="H23" s="42">
        <v>0</v>
      </c>
      <c r="I23" s="41">
        <v>0</v>
      </c>
      <c r="J23" s="42">
        <v>0</v>
      </c>
      <c r="K23" s="41">
        <v>8</v>
      </c>
      <c r="L23" s="43">
        <v>0.1</v>
      </c>
      <c r="M23" s="41">
        <v>8</v>
      </c>
      <c r="N23" s="43">
        <v>0.1</v>
      </c>
      <c r="O23" s="44">
        <v>2.1</v>
      </c>
      <c r="P23" s="45">
        <v>70.649999999999991</v>
      </c>
      <c r="Q23" s="46">
        <v>54.54765475883115</v>
      </c>
      <c r="R23" s="45">
        <v>3635</v>
      </c>
      <c r="S23" s="47">
        <v>100.64583028994309</v>
      </c>
    </row>
    <row r="24" spans="1:19" ht="14.1" customHeight="1" x14ac:dyDescent="0.2">
      <c r="A24" s="64" t="s">
        <v>10</v>
      </c>
      <c r="B24" s="65">
        <v>1</v>
      </c>
      <c r="C24" s="66" t="s">
        <v>13</v>
      </c>
      <c r="D24" s="66" t="s">
        <v>12</v>
      </c>
      <c r="E24" s="67">
        <v>2</v>
      </c>
      <c r="F24" s="68">
        <v>100</v>
      </c>
      <c r="G24" s="41">
        <v>0</v>
      </c>
      <c r="H24" s="42">
        <v>0</v>
      </c>
      <c r="I24" s="41">
        <v>0</v>
      </c>
      <c r="J24" s="42">
        <v>0</v>
      </c>
      <c r="K24" s="41">
        <v>0</v>
      </c>
      <c r="L24" s="43">
        <v>0</v>
      </c>
      <c r="M24" s="41">
        <v>0</v>
      </c>
      <c r="N24" s="43">
        <v>0</v>
      </c>
      <c r="O24" s="44">
        <v>0</v>
      </c>
      <c r="P24" s="45">
        <v>70.649999999999991</v>
      </c>
      <c r="Q24" s="46">
        <v>58.822858947120288</v>
      </c>
      <c r="R24" s="45">
        <v>4695</v>
      </c>
      <c r="S24" s="47">
        <v>108.49242895316205</v>
      </c>
    </row>
    <row r="25" spans="1:19" ht="14.1" customHeight="1" x14ac:dyDescent="0.2">
      <c r="A25" s="64" t="s">
        <v>10</v>
      </c>
      <c r="B25" s="65">
        <v>1</v>
      </c>
      <c r="C25" s="66" t="s">
        <v>13</v>
      </c>
      <c r="D25" s="66" t="s">
        <v>37</v>
      </c>
      <c r="E25" s="67">
        <v>82</v>
      </c>
      <c r="F25" s="68">
        <v>90</v>
      </c>
      <c r="G25" s="41">
        <v>0</v>
      </c>
      <c r="H25" s="42">
        <v>0</v>
      </c>
      <c r="I25" s="41">
        <v>0</v>
      </c>
      <c r="J25" s="42">
        <v>0</v>
      </c>
      <c r="K25" s="41">
        <v>0</v>
      </c>
      <c r="L25" s="43">
        <v>0</v>
      </c>
      <c r="M25" s="41">
        <v>0</v>
      </c>
      <c r="N25" s="43">
        <v>0</v>
      </c>
      <c r="O25" s="44">
        <v>0</v>
      </c>
      <c r="P25" s="45">
        <v>70.649999999999991</v>
      </c>
      <c r="Q25" s="46">
        <v>52.402997872296659</v>
      </c>
      <c r="R25" s="45">
        <v>3962</v>
      </c>
      <c r="S25" s="47">
        <v>114.18940060008973</v>
      </c>
    </row>
    <row r="26" spans="1:19" ht="14.1" customHeight="1" x14ac:dyDescent="0.2">
      <c r="A26" s="64" t="s">
        <v>10</v>
      </c>
      <c r="B26" s="65">
        <v>1</v>
      </c>
      <c r="C26" s="66" t="s">
        <v>13</v>
      </c>
      <c r="D26" s="66" t="s">
        <v>38</v>
      </c>
      <c r="E26" s="67">
        <v>122</v>
      </c>
      <c r="F26" s="68">
        <v>95</v>
      </c>
      <c r="G26" s="41">
        <v>0</v>
      </c>
      <c r="H26" s="42">
        <v>0</v>
      </c>
      <c r="I26" s="41">
        <v>0</v>
      </c>
      <c r="J26" s="42">
        <v>0</v>
      </c>
      <c r="K26" s="41">
        <v>0</v>
      </c>
      <c r="L26" s="43">
        <v>0</v>
      </c>
      <c r="M26" s="41">
        <v>0</v>
      </c>
      <c r="N26" s="43">
        <v>0</v>
      </c>
      <c r="O26" s="44">
        <v>0</v>
      </c>
      <c r="P26" s="45">
        <v>71.100000000000009</v>
      </c>
      <c r="Q26" s="46">
        <v>50.145464307523511</v>
      </c>
      <c r="R26" s="45">
        <v>3521</v>
      </c>
      <c r="S26" s="47">
        <v>99.830510666871092</v>
      </c>
    </row>
    <row r="27" spans="1:19" ht="14.1" customHeight="1" x14ac:dyDescent="0.2">
      <c r="A27" s="64" t="s">
        <v>10</v>
      </c>
      <c r="B27" s="65">
        <v>1</v>
      </c>
      <c r="C27" s="66" t="s">
        <v>13</v>
      </c>
      <c r="D27" s="66" t="s">
        <v>39</v>
      </c>
      <c r="E27" s="67">
        <v>182</v>
      </c>
      <c r="F27" s="68">
        <v>90</v>
      </c>
      <c r="G27" s="41">
        <v>0</v>
      </c>
      <c r="H27" s="42">
        <v>0</v>
      </c>
      <c r="I27" s="41">
        <v>0</v>
      </c>
      <c r="J27" s="42">
        <v>0</v>
      </c>
      <c r="K27" s="41">
        <v>0</v>
      </c>
      <c r="L27" s="43">
        <v>0</v>
      </c>
      <c r="M27" s="41">
        <v>0</v>
      </c>
      <c r="N27" s="43">
        <v>0</v>
      </c>
      <c r="O27" s="44">
        <v>0</v>
      </c>
      <c r="P27" s="45">
        <v>73.8</v>
      </c>
      <c r="Q27" s="46">
        <v>53.334230467765579</v>
      </c>
      <c r="R27" s="45">
        <v>3680</v>
      </c>
      <c r="S27" s="47">
        <v>99.761976455743422</v>
      </c>
    </row>
    <row r="28" spans="1:19" ht="14.1" customHeight="1" x14ac:dyDescent="0.2">
      <c r="A28" s="64" t="s">
        <v>14</v>
      </c>
      <c r="B28" s="65">
        <v>2</v>
      </c>
      <c r="C28" s="66" t="s">
        <v>11</v>
      </c>
      <c r="D28" s="66" t="s">
        <v>12</v>
      </c>
      <c r="E28" s="67">
        <v>4</v>
      </c>
      <c r="F28" s="68">
        <v>98</v>
      </c>
      <c r="G28" s="41">
        <v>0</v>
      </c>
      <c r="H28" s="42">
        <v>0</v>
      </c>
      <c r="I28" s="41">
        <v>0</v>
      </c>
      <c r="J28" s="42">
        <v>0</v>
      </c>
      <c r="K28" s="41">
        <v>0</v>
      </c>
      <c r="L28" s="43">
        <v>0</v>
      </c>
      <c r="M28" s="41">
        <v>0</v>
      </c>
      <c r="N28" s="43">
        <v>0</v>
      </c>
      <c r="O28" s="44">
        <v>0</v>
      </c>
      <c r="P28" s="45">
        <v>72.899999999999991</v>
      </c>
      <c r="Q28" s="46">
        <v>59.260256075295089</v>
      </c>
      <c r="R28" s="45">
        <v>6207</v>
      </c>
      <c r="S28" s="47">
        <v>140.79484306950295</v>
      </c>
    </row>
    <row r="29" spans="1:19" ht="14.1" customHeight="1" x14ac:dyDescent="0.2">
      <c r="A29" s="64" t="s">
        <v>14</v>
      </c>
      <c r="B29" s="65">
        <v>2</v>
      </c>
      <c r="C29" s="66" t="s">
        <v>11</v>
      </c>
      <c r="D29" s="66" t="s">
        <v>37</v>
      </c>
      <c r="E29" s="67">
        <v>80</v>
      </c>
      <c r="F29" s="68">
        <v>95</v>
      </c>
      <c r="G29" s="41">
        <v>0</v>
      </c>
      <c r="H29" s="42">
        <v>0</v>
      </c>
      <c r="I29" s="41">
        <v>0</v>
      </c>
      <c r="J29" s="42">
        <v>0</v>
      </c>
      <c r="K29" s="41">
        <v>0</v>
      </c>
      <c r="L29" s="43">
        <v>0</v>
      </c>
      <c r="M29" s="41">
        <v>0</v>
      </c>
      <c r="N29" s="43">
        <v>0</v>
      </c>
      <c r="O29" s="44">
        <v>0</v>
      </c>
      <c r="P29" s="45">
        <v>69.3</v>
      </c>
      <c r="Q29" s="46">
        <v>57.34135254523791</v>
      </c>
      <c r="R29" s="45">
        <v>4213</v>
      </c>
      <c r="S29" s="47">
        <v>107.17384627908355</v>
      </c>
    </row>
    <row r="30" spans="1:19" ht="14.1" customHeight="1" x14ac:dyDescent="0.2">
      <c r="A30" s="64" t="s">
        <v>14</v>
      </c>
      <c r="B30" s="65">
        <v>2</v>
      </c>
      <c r="C30" s="66" t="s">
        <v>11</v>
      </c>
      <c r="D30" s="66" t="s">
        <v>38</v>
      </c>
      <c r="E30" s="67">
        <v>136</v>
      </c>
      <c r="F30" s="68">
        <v>85</v>
      </c>
      <c r="G30" s="41">
        <v>0</v>
      </c>
      <c r="H30" s="42">
        <v>0</v>
      </c>
      <c r="I30" s="41">
        <v>0</v>
      </c>
      <c r="J30" s="42">
        <v>0</v>
      </c>
      <c r="K30" s="41">
        <v>0</v>
      </c>
      <c r="L30" s="43">
        <v>0</v>
      </c>
      <c r="M30" s="41">
        <v>0</v>
      </c>
      <c r="N30" s="43">
        <v>0</v>
      </c>
      <c r="O30" s="44">
        <v>0</v>
      </c>
      <c r="P30" s="45">
        <v>72.899999999999991</v>
      </c>
      <c r="Q30" s="46">
        <v>55.041490226125276</v>
      </c>
      <c r="R30" s="45">
        <v>4066</v>
      </c>
      <c r="S30" s="47">
        <v>114.48612788892558</v>
      </c>
    </row>
    <row r="31" spans="1:19" ht="14.1" customHeight="1" x14ac:dyDescent="0.2">
      <c r="A31" s="64" t="s">
        <v>14</v>
      </c>
      <c r="B31" s="65">
        <v>2</v>
      </c>
      <c r="C31" s="66" t="s">
        <v>11</v>
      </c>
      <c r="D31" s="66" t="s">
        <v>39</v>
      </c>
      <c r="E31" s="67">
        <v>157</v>
      </c>
      <c r="F31" s="68">
        <v>85</v>
      </c>
      <c r="G31" s="41">
        <v>0</v>
      </c>
      <c r="H31" s="42">
        <v>0</v>
      </c>
      <c r="I31" s="41">
        <v>0</v>
      </c>
      <c r="J31" s="42">
        <v>0</v>
      </c>
      <c r="K31" s="41">
        <v>0</v>
      </c>
      <c r="L31" s="43">
        <v>0</v>
      </c>
      <c r="M31" s="41">
        <v>0</v>
      </c>
      <c r="N31" s="43">
        <v>0</v>
      </c>
      <c r="O31" s="44">
        <v>0</v>
      </c>
      <c r="P31" s="45">
        <v>72</v>
      </c>
      <c r="Q31" s="46">
        <v>57.059160849641273</v>
      </c>
      <c r="R31" s="45">
        <v>3678</v>
      </c>
      <c r="S31" s="47">
        <v>101.1479424855996</v>
      </c>
    </row>
    <row r="32" spans="1:19" ht="14.1" customHeight="1" x14ac:dyDescent="0.2">
      <c r="A32" s="64" t="s">
        <v>14</v>
      </c>
      <c r="B32" s="65">
        <v>2</v>
      </c>
      <c r="C32" s="66" t="s">
        <v>13</v>
      </c>
      <c r="D32" s="66" t="s">
        <v>12</v>
      </c>
      <c r="E32" s="67">
        <v>3</v>
      </c>
      <c r="F32" s="68">
        <v>95</v>
      </c>
      <c r="G32" s="41">
        <v>0</v>
      </c>
      <c r="H32" s="42">
        <v>0</v>
      </c>
      <c r="I32" s="41">
        <v>0</v>
      </c>
      <c r="J32" s="42">
        <v>0</v>
      </c>
      <c r="K32" s="41">
        <v>0</v>
      </c>
      <c r="L32" s="43">
        <v>0</v>
      </c>
      <c r="M32" s="41">
        <v>0</v>
      </c>
      <c r="N32" s="43">
        <v>0</v>
      </c>
      <c r="O32" s="44">
        <v>0</v>
      </c>
      <c r="P32" s="45">
        <v>72.899999999999991</v>
      </c>
      <c r="Q32" s="46">
        <v>59.951625729506866</v>
      </c>
      <c r="R32" s="45">
        <v>5888</v>
      </c>
      <c r="S32" s="47">
        <v>136.18768380466696</v>
      </c>
    </row>
    <row r="33" spans="1:19" ht="14.1" customHeight="1" x14ac:dyDescent="0.2">
      <c r="A33" s="64" t="s">
        <v>14</v>
      </c>
      <c r="B33" s="65">
        <v>2</v>
      </c>
      <c r="C33" s="66" t="s">
        <v>13</v>
      </c>
      <c r="D33" s="66" t="s">
        <v>37</v>
      </c>
      <c r="E33" s="67">
        <v>79</v>
      </c>
      <c r="F33" s="68">
        <v>85</v>
      </c>
      <c r="G33" s="41">
        <v>0</v>
      </c>
      <c r="H33" s="42">
        <v>0</v>
      </c>
      <c r="I33" s="41">
        <v>0</v>
      </c>
      <c r="J33" s="42">
        <v>0</v>
      </c>
      <c r="K33" s="41">
        <v>0</v>
      </c>
      <c r="L33" s="43">
        <v>0</v>
      </c>
      <c r="M33" s="41">
        <v>0</v>
      </c>
      <c r="N33" s="43">
        <v>0</v>
      </c>
      <c r="O33" s="44">
        <v>0</v>
      </c>
      <c r="P33" s="45">
        <v>70.2</v>
      </c>
      <c r="Q33" s="46">
        <v>55.690531125997552</v>
      </c>
      <c r="R33" s="45">
        <v>3915</v>
      </c>
      <c r="S33" s="47">
        <v>113.14008462810978</v>
      </c>
    </row>
    <row r="34" spans="1:19" ht="14.1" customHeight="1" x14ac:dyDescent="0.2">
      <c r="A34" s="64" t="s">
        <v>14</v>
      </c>
      <c r="B34" s="65">
        <v>2</v>
      </c>
      <c r="C34" s="66" t="s">
        <v>13</v>
      </c>
      <c r="D34" s="66" t="s">
        <v>38</v>
      </c>
      <c r="E34" s="67">
        <v>135</v>
      </c>
      <c r="F34" s="68">
        <v>80</v>
      </c>
      <c r="G34" s="41">
        <v>0</v>
      </c>
      <c r="H34" s="42">
        <v>0</v>
      </c>
      <c r="I34" s="41">
        <v>0</v>
      </c>
      <c r="J34" s="42">
        <v>0</v>
      </c>
      <c r="K34" s="41">
        <v>0</v>
      </c>
      <c r="L34" s="43">
        <v>0</v>
      </c>
      <c r="M34" s="41">
        <v>0</v>
      </c>
      <c r="N34" s="43">
        <v>0</v>
      </c>
      <c r="O34" s="44">
        <v>0</v>
      </c>
      <c r="P34" s="45">
        <v>70.2</v>
      </c>
      <c r="Q34" s="46">
        <v>57.426010053916912</v>
      </c>
      <c r="R34" s="45">
        <v>3591</v>
      </c>
      <c r="S34" s="47">
        <v>106.93054833679834</v>
      </c>
    </row>
    <row r="35" spans="1:19" ht="14.1" customHeight="1" x14ac:dyDescent="0.2">
      <c r="A35" s="64" t="s">
        <v>14</v>
      </c>
      <c r="B35" s="65">
        <v>2</v>
      </c>
      <c r="C35" s="66" t="s">
        <v>13</v>
      </c>
      <c r="D35" s="66" t="s">
        <v>39</v>
      </c>
      <c r="E35" s="67">
        <v>158</v>
      </c>
      <c r="F35" s="68">
        <v>85</v>
      </c>
      <c r="G35" s="41">
        <v>0</v>
      </c>
      <c r="H35" s="42">
        <v>0</v>
      </c>
      <c r="I35" s="41">
        <v>0</v>
      </c>
      <c r="J35" s="42">
        <v>0</v>
      </c>
      <c r="K35" s="41">
        <v>0</v>
      </c>
      <c r="L35" s="43">
        <v>0</v>
      </c>
      <c r="M35" s="41">
        <v>0</v>
      </c>
      <c r="N35" s="43">
        <v>0</v>
      </c>
      <c r="O35" s="44">
        <v>0</v>
      </c>
      <c r="P35" s="45">
        <v>71.100000000000009</v>
      </c>
      <c r="Q35" s="46">
        <v>56.776969154044629</v>
      </c>
      <c r="R35" s="45">
        <v>3736</v>
      </c>
      <c r="S35" s="47">
        <v>104.56064802547336</v>
      </c>
    </row>
    <row r="36" spans="1:19" ht="14.1" customHeight="1" x14ac:dyDescent="0.2">
      <c r="A36" s="64" t="s">
        <v>15</v>
      </c>
      <c r="B36" s="65">
        <v>3</v>
      </c>
      <c r="C36" s="66" t="s">
        <v>11</v>
      </c>
      <c r="D36" s="66" t="s">
        <v>12</v>
      </c>
      <c r="E36" s="67">
        <v>5</v>
      </c>
      <c r="F36" s="68">
        <v>98</v>
      </c>
      <c r="G36" s="41">
        <v>0</v>
      </c>
      <c r="H36" s="42">
        <v>0</v>
      </c>
      <c r="I36" s="41">
        <v>0</v>
      </c>
      <c r="J36" s="42">
        <v>0</v>
      </c>
      <c r="K36" s="41">
        <v>0</v>
      </c>
      <c r="L36" s="43">
        <v>0</v>
      </c>
      <c r="M36" s="41">
        <v>0</v>
      </c>
      <c r="N36" s="43">
        <v>0</v>
      </c>
      <c r="O36" s="44">
        <v>0</v>
      </c>
      <c r="P36" s="45">
        <v>73.350000000000009</v>
      </c>
      <c r="Q36" s="46">
        <v>59.133269812276602</v>
      </c>
      <c r="R36" s="45">
        <v>6407</v>
      </c>
      <c r="S36" s="47">
        <v>144.75006465559025</v>
      </c>
    </row>
    <row r="37" spans="1:19" ht="14.1" customHeight="1" x14ac:dyDescent="0.2">
      <c r="A37" s="64" t="s">
        <v>15</v>
      </c>
      <c r="B37" s="65">
        <v>3</v>
      </c>
      <c r="C37" s="66" t="s">
        <v>11</v>
      </c>
      <c r="D37" s="66" t="s">
        <v>37</v>
      </c>
      <c r="E37" s="67">
        <v>53</v>
      </c>
      <c r="F37" s="68">
        <v>90</v>
      </c>
      <c r="G37" s="41">
        <v>0</v>
      </c>
      <c r="H37" s="42">
        <v>0</v>
      </c>
      <c r="I37" s="41">
        <v>0</v>
      </c>
      <c r="J37" s="42">
        <v>0</v>
      </c>
      <c r="K37" s="41">
        <v>0</v>
      </c>
      <c r="L37" s="43">
        <v>0</v>
      </c>
      <c r="M37" s="41">
        <v>0</v>
      </c>
      <c r="N37" s="43">
        <v>0</v>
      </c>
      <c r="O37" s="44">
        <v>0</v>
      </c>
      <c r="P37" s="45">
        <v>71.55</v>
      </c>
      <c r="Q37" s="46">
        <v>57.34135254523791</v>
      </c>
      <c r="R37" s="45">
        <v>5057</v>
      </c>
      <c r="S37" s="47">
        <v>131.52097020694742</v>
      </c>
    </row>
    <row r="38" spans="1:19" ht="14.1" customHeight="1" x14ac:dyDescent="0.2">
      <c r="A38" s="64" t="s">
        <v>15</v>
      </c>
      <c r="B38" s="65">
        <v>3</v>
      </c>
      <c r="C38" s="66" t="s">
        <v>11</v>
      </c>
      <c r="D38" s="66" t="s">
        <v>38</v>
      </c>
      <c r="E38" s="67">
        <v>97</v>
      </c>
      <c r="F38" s="68">
        <v>90</v>
      </c>
      <c r="G38" s="41">
        <v>0</v>
      </c>
      <c r="H38" s="42">
        <v>0</v>
      </c>
      <c r="I38" s="41">
        <v>0</v>
      </c>
      <c r="J38" s="42">
        <v>0</v>
      </c>
      <c r="K38" s="41">
        <v>0</v>
      </c>
      <c r="L38" s="43">
        <v>0</v>
      </c>
      <c r="M38" s="41">
        <v>0</v>
      </c>
      <c r="N38" s="43">
        <v>0</v>
      </c>
      <c r="O38" s="44">
        <v>0</v>
      </c>
      <c r="P38" s="45">
        <v>73.350000000000009</v>
      </c>
      <c r="Q38" s="46">
        <v>55.08381898046477</v>
      </c>
      <c r="R38" s="45">
        <v>4506</v>
      </c>
      <c r="S38" s="47">
        <v>118.99991409366723</v>
      </c>
    </row>
    <row r="39" spans="1:19" ht="14.1" customHeight="1" x14ac:dyDescent="0.2">
      <c r="A39" s="64" t="s">
        <v>15</v>
      </c>
      <c r="B39" s="65">
        <v>3</v>
      </c>
      <c r="C39" s="66" t="s">
        <v>11</v>
      </c>
      <c r="D39" s="66" t="s">
        <v>39</v>
      </c>
      <c r="E39" s="67">
        <v>165</v>
      </c>
      <c r="F39" s="68">
        <v>80</v>
      </c>
      <c r="G39" s="41">
        <v>0</v>
      </c>
      <c r="H39" s="42">
        <v>0</v>
      </c>
      <c r="I39" s="41">
        <v>0</v>
      </c>
      <c r="J39" s="42">
        <v>0</v>
      </c>
      <c r="K39" s="41">
        <v>0</v>
      </c>
      <c r="L39" s="43">
        <v>0</v>
      </c>
      <c r="M39" s="41">
        <v>0</v>
      </c>
      <c r="N39" s="43">
        <v>0</v>
      </c>
      <c r="O39" s="44">
        <v>0</v>
      </c>
      <c r="P39" s="45">
        <v>68.850000000000009</v>
      </c>
      <c r="Q39" s="46">
        <v>56.847517077943785</v>
      </c>
      <c r="R39" s="45">
        <v>4057</v>
      </c>
      <c r="S39" s="47">
        <v>124.42902721608209</v>
      </c>
    </row>
    <row r="40" spans="1:19" ht="14.1" customHeight="1" x14ac:dyDescent="0.2">
      <c r="A40" s="64" t="s">
        <v>15</v>
      </c>
      <c r="B40" s="65">
        <v>3</v>
      </c>
      <c r="C40" s="66" t="s">
        <v>13</v>
      </c>
      <c r="D40" s="66" t="s">
        <v>12</v>
      </c>
      <c r="E40" s="67">
        <v>6</v>
      </c>
      <c r="F40" s="68">
        <v>90</v>
      </c>
      <c r="G40" s="41">
        <v>0</v>
      </c>
      <c r="H40" s="42">
        <v>0</v>
      </c>
      <c r="I40" s="41">
        <v>0</v>
      </c>
      <c r="J40" s="42">
        <v>0</v>
      </c>
      <c r="K40" s="41">
        <v>0</v>
      </c>
      <c r="L40" s="43">
        <v>0</v>
      </c>
      <c r="M40" s="41">
        <v>0</v>
      </c>
      <c r="N40" s="43">
        <v>0</v>
      </c>
      <c r="O40" s="44">
        <v>0</v>
      </c>
      <c r="P40" s="45">
        <v>70.2</v>
      </c>
      <c r="Q40" s="46">
        <v>59.45779026221274</v>
      </c>
      <c r="R40" s="45">
        <v>6147</v>
      </c>
      <c r="S40" s="47">
        <v>157.14369379236487</v>
      </c>
    </row>
    <row r="41" spans="1:19" ht="14.1" customHeight="1" x14ac:dyDescent="0.2">
      <c r="A41" s="64" t="s">
        <v>15</v>
      </c>
      <c r="B41" s="65">
        <v>3</v>
      </c>
      <c r="C41" s="66" t="s">
        <v>13</v>
      </c>
      <c r="D41" s="66" t="s">
        <v>37</v>
      </c>
      <c r="E41" s="67">
        <v>54</v>
      </c>
      <c r="F41" s="68">
        <v>85</v>
      </c>
      <c r="G41" s="41">
        <v>0</v>
      </c>
      <c r="H41" s="42">
        <v>0</v>
      </c>
      <c r="I41" s="41">
        <v>0</v>
      </c>
      <c r="J41" s="42">
        <v>0</v>
      </c>
      <c r="K41" s="41">
        <v>0</v>
      </c>
      <c r="L41" s="43">
        <v>0</v>
      </c>
      <c r="M41" s="41">
        <v>0</v>
      </c>
      <c r="N41" s="43">
        <v>0</v>
      </c>
      <c r="O41" s="44">
        <v>0</v>
      </c>
      <c r="P41" s="45">
        <v>74.25</v>
      </c>
      <c r="Q41" s="46">
        <v>56.649982891026141</v>
      </c>
      <c r="R41" s="45">
        <v>4606</v>
      </c>
      <c r="S41" s="47">
        <v>123.7174321783508</v>
      </c>
    </row>
    <row r="42" spans="1:19" ht="14.1" customHeight="1" x14ac:dyDescent="0.2">
      <c r="A42" s="64" t="s">
        <v>15</v>
      </c>
      <c r="B42" s="65">
        <v>3</v>
      </c>
      <c r="C42" s="66" t="s">
        <v>13</v>
      </c>
      <c r="D42" s="66" t="s">
        <v>38</v>
      </c>
      <c r="E42" s="67">
        <v>98</v>
      </c>
      <c r="F42" s="68">
        <v>90</v>
      </c>
      <c r="G42" s="41">
        <v>0</v>
      </c>
      <c r="H42" s="42">
        <v>0</v>
      </c>
      <c r="I42" s="41">
        <v>0</v>
      </c>
      <c r="J42" s="42">
        <v>0</v>
      </c>
      <c r="K42" s="41">
        <v>0</v>
      </c>
      <c r="L42" s="43">
        <v>0</v>
      </c>
      <c r="M42" s="41">
        <v>0</v>
      </c>
      <c r="N42" s="43">
        <v>0</v>
      </c>
      <c r="O42" s="44">
        <v>0</v>
      </c>
      <c r="P42" s="45">
        <v>71.100000000000009</v>
      </c>
      <c r="Q42" s="46">
        <v>56.015051575933697</v>
      </c>
      <c r="R42" s="45">
        <v>4241</v>
      </c>
      <c r="S42" s="47">
        <v>113.62491010284587</v>
      </c>
    </row>
    <row r="43" spans="1:19" ht="14.1" customHeight="1" x14ac:dyDescent="0.2">
      <c r="A43" s="64" t="s">
        <v>15</v>
      </c>
      <c r="B43" s="65">
        <v>3</v>
      </c>
      <c r="C43" s="66" t="s">
        <v>13</v>
      </c>
      <c r="D43" s="66" t="s">
        <v>39</v>
      </c>
      <c r="E43" s="67">
        <v>166</v>
      </c>
      <c r="F43" s="68">
        <v>75</v>
      </c>
      <c r="G43" s="41">
        <v>0</v>
      </c>
      <c r="H43" s="42">
        <v>0</v>
      </c>
      <c r="I43" s="41">
        <v>0</v>
      </c>
      <c r="J43" s="42">
        <v>0</v>
      </c>
      <c r="K43" s="41">
        <v>0</v>
      </c>
      <c r="L43" s="43">
        <v>0</v>
      </c>
      <c r="M43" s="41">
        <v>0</v>
      </c>
      <c r="N43" s="43">
        <v>0</v>
      </c>
      <c r="O43" s="44">
        <v>0</v>
      </c>
      <c r="P43" s="45">
        <v>73.350000000000009</v>
      </c>
      <c r="Q43" s="46">
        <v>57.143818358320267</v>
      </c>
      <c r="R43" s="45">
        <v>3910</v>
      </c>
      <c r="S43" s="47">
        <v>119.44507561412811</v>
      </c>
    </row>
    <row r="44" spans="1:19" ht="14.1" customHeight="1" x14ac:dyDescent="0.2">
      <c r="A44" s="64" t="s">
        <v>16</v>
      </c>
      <c r="B44" s="65">
        <v>4</v>
      </c>
      <c r="C44" s="66" t="s">
        <v>11</v>
      </c>
      <c r="D44" s="66" t="s">
        <v>12</v>
      </c>
      <c r="E44" s="67">
        <v>8</v>
      </c>
      <c r="F44" s="68">
        <v>98</v>
      </c>
      <c r="G44" s="41">
        <v>0</v>
      </c>
      <c r="H44" s="42">
        <v>0</v>
      </c>
      <c r="I44" s="41">
        <v>0</v>
      </c>
      <c r="J44" s="42">
        <v>0</v>
      </c>
      <c r="K44" s="41">
        <v>0</v>
      </c>
      <c r="L44" s="43">
        <v>0</v>
      </c>
      <c r="M44" s="41">
        <v>0</v>
      </c>
      <c r="N44" s="43">
        <v>0</v>
      </c>
      <c r="O44" s="44">
        <v>0</v>
      </c>
      <c r="P44" s="45">
        <v>71.100000000000009</v>
      </c>
      <c r="Q44" s="46">
        <v>58.907516455799289</v>
      </c>
      <c r="R44" s="45">
        <v>6247</v>
      </c>
      <c r="S44" s="47">
        <v>146.15956668424968</v>
      </c>
    </row>
    <row r="45" spans="1:19" ht="14.1" customHeight="1" x14ac:dyDescent="0.2">
      <c r="A45" s="64" t="s">
        <v>16</v>
      </c>
      <c r="B45" s="65">
        <v>4</v>
      </c>
      <c r="C45" s="66" t="s">
        <v>11</v>
      </c>
      <c r="D45" s="66" t="s">
        <v>37</v>
      </c>
      <c r="E45" s="67">
        <v>77</v>
      </c>
      <c r="F45" s="68">
        <v>90</v>
      </c>
      <c r="G45" s="41">
        <v>0</v>
      </c>
      <c r="H45" s="42">
        <v>0</v>
      </c>
      <c r="I45" s="41">
        <v>0</v>
      </c>
      <c r="J45" s="42">
        <v>0</v>
      </c>
      <c r="K45" s="41">
        <v>0</v>
      </c>
      <c r="L45" s="43">
        <v>0</v>
      </c>
      <c r="M45" s="41">
        <v>0</v>
      </c>
      <c r="N45" s="43">
        <v>0</v>
      </c>
      <c r="O45" s="44">
        <v>0</v>
      </c>
      <c r="P45" s="45">
        <v>72.899999999999991</v>
      </c>
      <c r="Q45" s="46">
        <v>55.66231195643789</v>
      </c>
      <c r="R45" s="45">
        <v>4207</v>
      </c>
      <c r="S45" s="47">
        <v>110.62756767000303</v>
      </c>
    </row>
    <row r="46" spans="1:19" ht="14.1" customHeight="1" x14ac:dyDescent="0.2">
      <c r="A46" s="64" t="s">
        <v>16</v>
      </c>
      <c r="B46" s="65">
        <v>4</v>
      </c>
      <c r="C46" s="66" t="s">
        <v>11</v>
      </c>
      <c r="D46" s="66" t="s">
        <v>38</v>
      </c>
      <c r="E46" s="67">
        <v>117</v>
      </c>
      <c r="F46" s="68">
        <v>90</v>
      </c>
      <c r="G46" s="41">
        <v>0</v>
      </c>
      <c r="H46" s="42">
        <v>0</v>
      </c>
      <c r="I46" s="41">
        <v>0</v>
      </c>
      <c r="J46" s="42">
        <v>0</v>
      </c>
      <c r="K46" s="41">
        <v>0</v>
      </c>
      <c r="L46" s="43">
        <v>0</v>
      </c>
      <c r="M46" s="41">
        <v>0</v>
      </c>
      <c r="N46" s="43">
        <v>0</v>
      </c>
      <c r="O46" s="44">
        <v>0</v>
      </c>
      <c r="P46" s="45">
        <v>70.649999999999991</v>
      </c>
      <c r="Q46" s="46">
        <v>55.732859880337053</v>
      </c>
      <c r="R46" s="45">
        <v>4079</v>
      </c>
      <c r="S46" s="47">
        <v>110.5375491592536</v>
      </c>
    </row>
    <row r="47" spans="1:19" ht="14.1" customHeight="1" x14ac:dyDescent="0.2">
      <c r="A47" s="64" t="s">
        <v>16</v>
      </c>
      <c r="B47" s="65">
        <v>4</v>
      </c>
      <c r="C47" s="66" t="s">
        <v>11</v>
      </c>
      <c r="D47" s="66" t="s">
        <v>39</v>
      </c>
      <c r="E47" s="67">
        <v>189</v>
      </c>
      <c r="F47" s="68">
        <v>85</v>
      </c>
      <c r="G47" s="41">
        <v>0</v>
      </c>
      <c r="H47" s="42">
        <v>0</v>
      </c>
      <c r="I47" s="41">
        <v>0</v>
      </c>
      <c r="J47" s="42">
        <v>0</v>
      </c>
      <c r="K47" s="41">
        <v>0</v>
      </c>
      <c r="L47" s="43">
        <v>0</v>
      </c>
      <c r="M47" s="41">
        <v>0</v>
      </c>
      <c r="N47" s="43">
        <v>0</v>
      </c>
      <c r="O47" s="44">
        <v>0</v>
      </c>
      <c r="P47" s="45">
        <v>71.55</v>
      </c>
      <c r="Q47" s="46">
        <v>57.708201749513556</v>
      </c>
      <c r="R47" s="45">
        <v>4096</v>
      </c>
      <c r="S47" s="47">
        <v>112.07686469891738</v>
      </c>
    </row>
    <row r="48" spans="1:19" ht="14.1" customHeight="1" x14ac:dyDescent="0.2">
      <c r="A48" s="64" t="s">
        <v>16</v>
      </c>
      <c r="B48" s="65">
        <v>4</v>
      </c>
      <c r="C48" s="66" t="s">
        <v>13</v>
      </c>
      <c r="D48" s="66" t="s">
        <v>12</v>
      </c>
      <c r="E48" s="67">
        <v>7</v>
      </c>
      <c r="F48" s="68">
        <v>100</v>
      </c>
      <c r="G48" s="41">
        <v>0</v>
      </c>
      <c r="H48" s="42">
        <v>0</v>
      </c>
      <c r="I48" s="41">
        <v>0</v>
      </c>
      <c r="J48" s="42">
        <v>0</v>
      </c>
      <c r="K48" s="41">
        <v>0</v>
      </c>
      <c r="L48" s="43">
        <v>0</v>
      </c>
      <c r="M48" s="41">
        <v>0</v>
      </c>
      <c r="N48" s="43">
        <v>0</v>
      </c>
      <c r="O48" s="44">
        <v>0</v>
      </c>
      <c r="P48" s="45">
        <v>71.100000000000009</v>
      </c>
      <c r="Q48" s="46">
        <v>60.050392822965698</v>
      </c>
      <c r="R48" s="45">
        <v>6792</v>
      </c>
      <c r="S48" s="47">
        <v>152.76868992100501</v>
      </c>
    </row>
    <row r="49" spans="1:19" ht="14.1" customHeight="1" x14ac:dyDescent="0.2">
      <c r="A49" s="64" t="s">
        <v>16</v>
      </c>
      <c r="B49" s="65">
        <v>4</v>
      </c>
      <c r="C49" s="66" t="s">
        <v>13</v>
      </c>
      <c r="D49" s="66" t="s">
        <v>37</v>
      </c>
      <c r="E49" s="67">
        <v>78</v>
      </c>
      <c r="F49" s="68">
        <v>90</v>
      </c>
      <c r="G49" s="41">
        <v>0</v>
      </c>
      <c r="H49" s="42">
        <v>0</v>
      </c>
      <c r="I49" s="41">
        <v>0</v>
      </c>
      <c r="J49" s="42">
        <v>0</v>
      </c>
      <c r="K49" s="41">
        <v>0</v>
      </c>
      <c r="L49" s="43">
        <v>0</v>
      </c>
      <c r="M49" s="41">
        <v>0</v>
      </c>
      <c r="N49" s="43">
        <v>0</v>
      </c>
      <c r="O49" s="44">
        <v>0</v>
      </c>
      <c r="P49" s="45">
        <v>71.55</v>
      </c>
      <c r="Q49" s="46">
        <v>53.940942613298368</v>
      </c>
      <c r="R49" s="45">
        <v>3930</v>
      </c>
      <c r="S49" s="47">
        <v>108.6535703847012</v>
      </c>
    </row>
    <row r="50" spans="1:19" ht="14.1" customHeight="1" x14ac:dyDescent="0.2">
      <c r="A50" s="64" t="s">
        <v>16</v>
      </c>
      <c r="B50" s="65">
        <v>4</v>
      </c>
      <c r="C50" s="66" t="s">
        <v>13</v>
      </c>
      <c r="D50" s="66" t="s">
        <v>38</v>
      </c>
      <c r="E50" s="67">
        <v>118</v>
      </c>
      <c r="F50" s="68">
        <v>90</v>
      </c>
      <c r="G50" s="41">
        <v>0</v>
      </c>
      <c r="H50" s="42">
        <v>0</v>
      </c>
      <c r="I50" s="41">
        <v>0</v>
      </c>
      <c r="J50" s="42">
        <v>0</v>
      </c>
      <c r="K50" s="41">
        <v>0</v>
      </c>
      <c r="L50" s="43">
        <v>0</v>
      </c>
      <c r="M50" s="41">
        <v>0</v>
      </c>
      <c r="N50" s="43">
        <v>0</v>
      </c>
      <c r="O50" s="44">
        <v>0</v>
      </c>
      <c r="P50" s="45">
        <v>70.649999999999991</v>
      </c>
      <c r="Q50" s="46">
        <v>56.706421230145466</v>
      </c>
      <c r="R50" s="45">
        <v>4180</v>
      </c>
      <c r="S50" s="47">
        <v>111.32981747879458</v>
      </c>
    </row>
    <row r="51" spans="1:19" ht="14.1" customHeight="1" x14ac:dyDescent="0.2">
      <c r="A51" s="64" t="s">
        <v>16</v>
      </c>
      <c r="B51" s="65">
        <v>4</v>
      </c>
      <c r="C51" s="66" t="s">
        <v>13</v>
      </c>
      <c r="D51" s="66" t="s">
        <v>39</v>
      </c>
      <c r="E51" s="67">
        <v>190</v>
      </c>
      <c r="F51" s="68">
        <v>85</v>
      </c>
      <c r="G51" s="41">
        <v>0</v>
      </c>
      <c r="H51" s="42">
        <v>0</v>
      </c>
      <c r="I51" s="41">
        <v>0</v>
      </c>
      <c r="J51" s="42">
        <v>0</v>
      </c>
      <c r="K51" s="41">
        <v>0</v>
      </c>
      <c r="L51" s="43">
        <v>0</v>
      </c>
      <c r="M51" s="41">
        <v>0</v>
      </c>
      <c r="N51" s="43">
        <v>0</v>
      </c>
      <c r="O51" s="44">
        <v>0</v>
      </c>
      <c r="P51" s="45">
        <v>72.899999999999991</v>
      </c>
      <c r="Q51" s="46">
        <v>58.117379708128681</v>
      </c>
      <c r="R51" s="45">
        <v>3983</v>
      </c>
      <c r="S51" s="47">
        <v>106.21355804962145</v>
      </c>
    </row>
    <row r="52" spans="1:19" ht="14.1" customHeight="1" x14ac:dyDescent="0.2">
      <c r="A52" s="64" t="s">
        <v>17</v>
      </c>
      <c r="B52" s="65">
        <v>5</v>
      </c>
      <c r="C52" s="66" t="s">
        <v>11</v>
      </c>
      <c r="D52" s="66" t="s">
        <v>12</v>
      </c>
      <c r="E52" s="67">
        <v>9</v>
      </c>
      <c r="F52" s="68">
        <v>95</v>
      </c>
      <c r="G52" s="41">
        <v>0</v>
      </c>
      <c r="H52" s="42">
        <v>0</v>
      </c>
      <c r="I52" s="41">
        <v>0</v>
      </c>
      <c r="J52" s="42">
        <v>0</v>
      </c>
      <c r="K52" s="41">
        <v>0</v>
      </c>
      <c r="L52" s="43">
        <v>0</v>
      </c>
      <c r="M52" s="41">
        <v>0</v>
      </c>
      <c r="N52" s="43">
        <v>0</v>
      </c>
      <c r="O52" s="44">
        <v>0</v>
      </c>
      <c r="P52" s="45">
        <v>72</v>
      </c>
      <c r="Q52" s="46">
        <v>57.524777147375737</v>
      </c>
      <c r="R52" s="45">
        <v>5950</v>
      </c>
      <c r="S52" s="47">
        <v>145.22054077430516</v>
      </c>
    </row>
    <row r="53" spans="1:19" ht="14.1" customHeight="1" x14ac:dyDescent="0.2">
      <c r="A53" s="64" t="s">
        <v>17</v>
      </c>
      <c r="B53" s="65">
        <v>5</v>
      </c>
      <c r="C53" s="66" t="s">
        <v>11</v>
      </c>
      <c r="D53" s="66" t="s">
        <v>37</v>
      </c>
      <c r="E53" s="67">
        <v>61</v>
      </c>
      <c r="F53" s="68">
        <v>90</v>
      </c>
      <c r="G53" s="41">
        <v>0</v>
      </c>
      <c r="H53" s="42">
        <v>0</v>
      </c>
      <c r="I53" s="41">
        <v>0</v>
      </c>
      <c r="J53" s="42">
        <v>0</v>
      </c>
      <c r="K53" s="41">
        <v>0</v>
      </c>
      <c r="L53" s="43">
        <v>0</v>
      </c>
      <c r="M53" s="41">
        <v>0</v>
      </c>
      <c r="N53" s="43">
        <v>0</v>
      </c>
      <c r="O53" s="44">
        <v>0</v>
      </c>
      <c r="P53" s="45">
        <v>71.100000000000009</v>
      </c>
      <c r="Q53" s="46">
        <v>55.930394067254696</v>
      </c>
      <c r="R53" s="45">
        <v>4517</v>
      </c>
      <c r="S53" s="47">
        <v>121.20268244013278</v>
      </c>
    </row>
    <row r="54" spans="1:19" ht="14.1" customHeight="1" x14ac:dyDescent="0.2">
      <c r="A54" s="64" t="s">
        <v>17</v>
      </c>
      <c r="B54" s="65">
        <v>5</v>
      </c>
      <c r="C54" s="66" t="s">
        <v>11</v>
      </c>
      <c r="D54" s="66" t="s">
        <v>38</v>
      </c>
      <c r="E54" s="67">
        <v>128</v>
      </c>
      <c r="F54" s="68">
        <v>80</v>
      </c>
      <c r="G54" s="41">
        <v>0</v>
      </c>
      <c r="H54" s="42">
        <v>0</v>
      </c>
      <c r="I54" s="41">
        <v>0</v>
      </c>
      <c r="J54" s="42">
        <v>0</v>
      </c>
      <c r="K54" s="41">
        <v>0</v>
      </c>
      <c r="L54" s="43">
        <v>0</v>
      </c>
      <c r="M54" s="41">
        <v>0</v>
      </c>
      <c r="N54" s="43">
        <v>0</v>
      </c>
      <c r="O54" s="44">
        <v>0</v>
      </c>
      <c r="P54" s="45">
        <v>70.649999999999991</v>
      </c>
      <c r="Q54" s="46">
        <v>54.829846454427795</v>
      </c>
      <c r="R54" s="45">
        <v>3973</v>
      </c>
      <c r="S54" s="47">
        <v>123.11798887726968</v>
      </c>
    </row>
    <row r="55" spans="1:19" ht="14.1" customHeight="1" x14ac:dyDescent="0.2">
      <c r="A55" s="64" t="s">
        <v>17</v>
      </c>
      <c r="B55" s="65">
        <v>5</v>
      </c>
      <c r="C55" s="66" t="s">
        <v>11</v>
      </c>
      <c r="D55" s="66" t="s">
        <v>39</v>
      </c>
      <c r="E55" s="67">
        <v>177</v>
      </c>
      <c r="F55" s="68">
        <v>90</v>
      </c>
      <c r="G55" s="41">
        <v>0</v>
      </c>
      <c r="H55" s="42">
        <v>0</v>
      </c>
      <c r="I55" s="41">
        <v>0</v>
      </c>
      <c r="J55" s="42">
        <v>0</v>
      </c>
      <c r="K55" s="41">
        <v>0</v>
      </c>
      <c r="L55" s="43">
        <v>0</v>
      </c>
      <c r="M55" s="41">
        <v>0</v>
      </c>
      <c r="N55" s="43">
        <v>0</v>
      </c>
      <c r="O55" s="44">
        <v>0</v>
      </c>
      <c r="P55" s="45">
        <v>72</v>
      </c>
      <c r="Q55" s="46">
        <v>54.646421852289976</v>
      </c>
      <c r="R55" s="45">
        <v>4473</v>
      </c>
      <c r="S55" s="47">
        <v>121.3065614510715</v>
      </c>
    </row>
    <row r="56" spans="1:19" ht="14.1" customHeight="1" x14ac:dyDescent="0.2">
      <c r="A56" s="64" t="s">
        <v>17</v>
      </c>
      <c r="B56" s="65">
        <v>5</v>
      </c>
      <c r="C56" s="66" t="s">
        <v>13</v>
      </c>
      <c r="D56" s="66" t="s">
        <v>12</v>
      </c>
      <c r="E56" s="67">
        <v>10</v>
      </c>
      <c r="F56" s="68">
        <v>98</v>
      </c>
      <c r="G56" s="41">
        <v>0</v>
      </c>
      <c r="H56" s="42">
        <v>0</v>
      </c>
      <c r="I56" s="41">
        <v>0</v>
      </c>
      <c r="J56" s="42">
        <v>0</v>
      </c>
      <c r="K56" s="41">
        <v>0</v>
      </c>
      <c r="L56" s="43">
        <v>0</v>
      </c>
      <c r="M56" s="41">
        <v>0</v>
      </c>
      <c r="N56" s="43">
        <v>0</v>
      </c>
      <c r="O56" s="44">
        <v>0</v>
      </c>
      <c r="P56" s="45">
        <v>71.100000000000009</v>
      </c>
      <c r="Q56" s="46">
        <v>58.060941369009356</v>
      </c>
      <c r="R56" s="45">
        <v>5684</v>
      </c>
      <c r="S56" s="47">
        <v>134.92625005767721</v>
      </c>
    </row>
    <row r="57" spans="1:19" ht="14.1" customHeight="1" x14ac:dyDescent="0.2">
      <c r="A57" s="64" t="s">
        <v>17</v>
      </c>
      <c r="B57" s="65">
        <v>5</v>
      </c>
      <c r="C57" s="66" t="s">
        <v>13</v>
      </c>
      <c r="D57" s="66" t="s">
        <v>37</v>
      </c>
      <c r="E57" s="67">
        <v>62</v>
      </c>
      <c r="F57" s="68">
        <v>90</v>
      </c>
      <c r="G57" s="41">
        <v>0</v>
      </c>
      <c r="H57" s="42">
        <v>0</v>
      </c>
      <c r="I57" s="41">
        <v>0</v>
      </c>
      <c r="J57" s="42">
        <v>0</v>
      </c>
      <c r="K57" s="41">
        <v>0</v>
      </c>
      <c r="L57" s="43">
        <v>0</v>
      </c>
      <c r="M57" s="41">
        <v>0</v>
      </c>
      <c r="N57" s="43">
        <v>0</v>
      </c>
      <c r="O57" s="44">
        <v>0</v>
      </c>
      <c r="P57" s="45">
        <v>72.45</v>
      </c>
      <c r="Q57" s="46">
        <v>56.593544551906817</v>
      </c>
      <c r="R57" s="45">
        <v>4629</v>
      </c>
      <c r="S57" s="47">
        <v>120.46517521949211</v>
      </c>
    </row>
    <row r="58" spans="1:19" ht="14.1" customHeight="1" x14ac:dyDescent="0.2">
      <c r="A58" s="64" t="s">
        <v>17</v>
      </c>
      <c r="B58" s="65">
        <v>5</v>
      </c>
      <c r="C58" s="66" t="s">
        <v>13</v>
      </c>
      <c r="D58" s="66" t="s">
        <v>38</v>
      </c>
      <c r="E58" s="67">
        <v>127</v>
      </c>
      <c r="F58" s="68">
        <v>85</v>
      </c>
      <c r="G58" s="41">
        <v>0</v>
      </c>
      <c r="H58" s="42">
        <v>0</v>
      </c>
      <c r="I58" s="41">
        <v>0</v>
      </c>
      <c r="J58" s="42">
        <v>0</v>
      </c>
      <c r="K58" s="41">
        <v>0</v>
      </c>
      <c r="L58" s="43">
        <v>0</v>
      </c>
      <c r="M58" s="41">
        <v>0</v>
      </c>
      <c r="N58" s="43">
        <v>0</v>
      </c>
      <c r="O58" s="44">
        <v>0</v>
      </c>
      <c r="P58" s="45">
        <v>70.649999999999991</v>
      </c>
      <c r="Q58" s="46">
        <v>52.995600433049617</v>
      </c>
      <c r="R58" s="45">
        <v>4205</v>
      </c>
      <c r="S58" s="47">
        <v>126.88702696642036</v>
      </c>
    </row>
    <row r="59" spans="1:19" ht="14.1" customHeight="1" x14ac:dyDescent="0.2">
      <c r="A59" s="64" t="s">
        <v>17</v>
      </c>
      <c r="B59" s="65">
        <v>5</v>
      </c>
      <c r="C59" s="66" t="s">
        <v>13</v>
      </c>
      <c r="D59" s="66" t="s">
        <v>39</v>
      </c>
      <c r="E59" s="67">
        <v>178</v>
      </c>
      <c r="F59" s="68">
        <v>80</v>
      </c>
      <c r="G59" s="41">
        <v>0</v>
      </c>
      <c r="H59" s="42">
        <v>0</v>
      </c>
      <c r="I59" s="41">
        <v>0</v>
      </c>
      <c r="J59" s="42">
        <v>0</v>
      </c>
      <c r="K59" s="41">
        <v>0</v>
      </c>
      <c r="L59" s="43">
        <v>0</v>
      </c>
      <c r="M59" s="41">
        <v>0</v>
      </c>
      <c r="N59" s="43">
        <v>0</v>
      </c>
      <c r="O59" s="44">
        <v>0</v>
      </c>
      <c r="P59" s="45">
        <v>67.05</v>
      </c>
      <c r="Q59" s="46">
        <v>55.690531125997552</v>
      </c>
      <c r="R59" s="45">
        <v>4123</v>
      </c>
      <c r="S59" s="47">
        <v>132.5456063818753</v>
      </c>
    </row>
    <row r="60" spans="1:19" ht="14.1" customHeight="1" x14ac:dyDescent="0.2">
      <c r="A60" s="64" t="s">
        <v>18</v>
      </c>
      <c r="B60" s="65">
        <v>6</v>
      </c>
      <c r="C60" s="66" t="s">
        <v>11</v>
      </c>
      <c r="D60" s="66" t="s">
        <v>12</v>
      </c>
      <c r="E60" s="67">
        <v>12</v>
      </c>
      <c r="F60" s="68">
        <v>95</v>
      </c>
      <c r="G60" s="41">
        <v>0</v>
      </c>
      <c r="H60" s="42">
        <v>0</v>
      </c>
      <c r="I60" s="41">
        <v>0</v>
      </c>
      <c r="J60" s="42">
        <v>0</v>
      </c>
      <c r="K60" s="41">
        <v>0</v>
      </c>
      <c r="L60" s="43">
        <v>0</v>
      </c>
      <c r="M60" s="41">
        <v>0</v>
      </c>
      <c r="N60" s="43">
        <v>0</v>
      </c>
      <c r="O60" s="44">
        <v>0</v>
      </c>
      <c r="P60" s="45">
        <v>69.3</v>
      </c>
      <c r="Q60" s="46">
        <v>57.778749673412712</v>
      </c>
      <c r="R60" s="45">
        <v>4183</v>
      </c>
      <c r="S60" s="47">
        <v>105.60513004122025</v>
      </c>
    </row>
    <row r="61" spans="1:19" ht="14.1" customHeight="1" x14ac:dyDescent="0.2">
      <c r="A61" s="64" t="s">
        <v>18</v>
      </c>
      <c r="B61" s="65">
        <v>6</v>
      </c>
      <c r="C61" s="66" t="s">
        <v>11</v>
      </c>
      <c r="D61" s="66" t="s">
        <v>37</v>
      </c>
      <c r="E61" s="67">
        <v>88</v>
      </c>
      <c r="F61" s="68">
        <v>95</v>
      </c>
      <c r="G61" s="41">
        <v>0</v>
      </c>
      <c r="H61" s="42">
        <v>0</v>
      </c>
      <c r="I61" s="41">
        <v>0</v>
      </c>
      <c r="J61" s="42">
        <v>0</v>
      </c>
      <c r="K61" s="41">
        <v>0</v>
      </c>
      <c r="L61" s="43">
        <v>0</v>
      </c>
      <c r="M61" s="41">
        <v>0</v>
      </c>
      <c r="N61" s="43">
        <v>0</v>
      </c>
      <c r="O61" s="44">
        <v>0</v>
      </c>
      <c r="P61" s="45">
        <v>69.75</v>
      </c>
      <c r="Q61" s="46">
        <v>55.182586073923602</v>
      </c>
      <c r="R61" s="45">
        <v>4524</v>
      </c>
      <c r="S61" s="47">
        <v>118.81598156607609</v>
      </c>
    </row>
    <row r="62" spans="1:19" ht="14.1" customHeight="1" x14ac:dyDescent="0.2">
      <c r="A62" s="64" t="s">
        <v>18</v>
      </c>
      <c r="B62" s="65">
        <v>6</v>
      </c>
      <c r="C62" s="66" t="s">
        <v>11</v>
      </c>
      <c r="D62" s="66" t="s">
        <v>38</v>
      </c>
      <c r="E62" s="67">
        <v>100</v>
      </c>
      <c r="F62" s="68">
        <v>90</v>
      </c>
      <c r="G62" s="41">
        <v>0</v>
      </c>
      <c r="H62" s="42">
        <v>0</v>
      </c>
      <c r="I62" s="41">
        <v>0</v>
      </c>
      <c r="J62" s="42">
        <v>0</v>
      </c>
      <c r="K62" s="41">
        <v>0</v>
      </c>
      <c r="L62" s="43">
        <v>0</v>
      </c>
      <c r="M62" s="41">
        <v>0</v>
      </c>
      <c r="N62" s="43">
        <v>0</v>
      </c>
      <c r="O62" s="44">
        <v>0</v>
      </c>
      <c r="P62" s="45">
        <v>70.2</v>
      </c>
      <c r="Q62" s="46">
        <v>53.503545485123567</v>
      </c>
      <c r="R62" s="45">
        <v>4270</v>
      </c>
      <c r="S62" s="47">
        <v>121.30754730306418</v>
      </c>
    </row>
    <row r="63" spans="1:19" ht="14.1" customHeight="1" x14ac:dyDescent="0.2">
      <c r="A63" s="64" t="s">
        <v>18</v>
      </c>
      <c r="B63" s="65">
        <v>6</v>
      </c>
      <c r="C63" s="66" t="s">
        <v>11</v>
      </c>
      <c r="D63" s="66" t="s">
        <v>39</v>
      </c>
      <c r="E63" s="67">
        <v>148</v>
      </c>
      <c r="F63" s="68">
        <v>90</v>
      </c>
      <c r="G63" s="41">
        <v>0</v>
      </c>
      <c r="H63" s="42">
        <v>0</v>
      </c>
      <c r="I63" s="41">
        <v>0</v>
      </c>
      <c r="J63" s="42">
        <v>0</v>
      </c>
      <c r="K63" s="41">
        <v>0</v>
      </c>
      <c r="L63" s="43">
        <v>0</v>
      </c>
      <c r="M63" s="41">
        <v>0</v>
      </c>
      <c r="N63" s="43">
        <v>0</v>
      </c>
      <c r="O63" s="44">
        <v>0</v>
      </c>
      <c r="P63" s="45">
        <v>70.2</v>
      </c>
      <c r="Q63" s="46">
        <v>53.545874239463068</v>
      </c>
      <c r="R63" s="45">
        <v>4294</v>
      </c>
      <c r="S63" s="47">
        <v>121.89293529873237</v>
      </c>
    </row>
    <row r="64" spans="1:19" ht="14.1" customHeight="1" x14ac:dyDescent="0.2">
      <c r="A64" s="64" t="s">
        <v>18</v>
      </c>
      <c r="B64" s="65">
        <v>6</v>
      </c>
      <c r="C64" s="66" t="s">
        <v>13</v>
      </c>
      <c r="D64" s="66" t="s">
        <v>12</v>
      </c>
      <c r="E64" s="67">
        <v>11</v>
      </c>
      <c r="F64" s="68">
        <v>90</v>
      </c>
      <c r="G64" s="41">
        <v>0</v>
      </c>
      <c r="H64" s="42">
        <v>0</v>
      </c>
      <c r="I64" s="41">
        <v>0</v>
      </c>
      <c r="J64" s="42">
        <v>0</v>
      </c>
      <c r="K64" s="41">
        <v>0</v>
      </c>
      <c r="L64" s="43">
        <v>0</v>
      </c>
      <c r="M64" s="41">
        <v>0</v>
      </c>
      <c r="N64" s="43">
        <v>0</v>
      </c>
      <c r="O64" s="44">
        <v>0</v>
      </c>
      <c r="P64" s="45">
        <v>71.100000000000009</v>
      </c>
      <c r="Q64" s="46">
        <v>58.314913895046338</v>
      </c>
      <c r="R64" s="45">
        <v>4649</v>
      </c>
      <c r="S64" s="47">
        <v>119.64372552162399</v>
      </c>
    </row>
    <row r="65" spans="1:19" ht="14.1" customHeight="1" x14ac:dyDescent="0.2">
      <c r="A65" s="64" t="s">
        <v>18</v>
      </c>
      <c r="B65" s="65">
        <v>6</v>
      </c>
      <c r="C65" s="66" t="s">
        <v>13</v>
      </c>
      <c r="D65" s="66" t="s">
        <v>37</v>
      </c>
      <c r="E65" s="67">
        <v>87</v>
      </c>
      <c r="F65" s="68">
        <v>95</v>
      </c>
      <c r="G65" s="41">
        <v>0</v>
      </c>
      <c r="H65" s="42">
        <v>0</v>
      </c>
      <c r="I65" s="41">
        <v>0</v>
      </c>
      <c r="J65" s="42">
        <v>0</v>
      </c>
      <c r="K65" s="41">
        <v>0</v>
      </c>
      <c r="L65" s="43">
        <v>0</v>
      </c>
      <c r="M65" s="41">
        <v>0</v>
      </c>
      <c r="N65" s="43">
        <v>0</v>
      </c>
      <c r="O65" s="44">
        <v>0</v>
      </c>
      <c r="P65" s="45">
        <v>69.3</v>
      </c>
      <c r="Q65" s="46">
        <v>55.323681921721921</v>
      </c>
      <c r="R65" s="45">
        <v>4313</v>
      </c>
      <c r="S65" s="47">
        <v>113.71916785076692</v>
      </c>
    </row>
    <row r="66" spans="1:19" ht="14.1" customHeight="1" x14ac:dyDescent="0.2">
      <c r="A66" s="64" t="s">
        <v>18</v>
      </c>
      <c r="B66" s="65">
        <v>6</v>
      </c>
      <c r="C66" s="66" t="s">
        <v>13</v>
      </c>
      <c r="D66" s="66" t="s">
        <v>38</v>
      </c>
      <c r="E66" s="67">
        <v>99</v>
      </c>
      <c r="F66" s="68">
        <v>95</v>
      </c>
      <c r="G66" s="41">
        <v>0</v>
      </c>
      <c r="H66" s="42">
        <v>0</v>
      </c>
      <c r="I66" s="41">
        <v>0</v>
      </c>
      <c r="J66" s="42">
        <v>0</v>
      </c>
      <c r="K66" s="41">
        <v>0</v>
      </c>
      <c r="L66" s="43">
        <v>0</v>
      </c>
      <c r="M66" s="41">
        <v>0</v>
      </c>
      <c r="N66" s="43">
        <v>0</v>
      </c>
      <c r="O66" s="44">
        <v>0</v>
      </c>
      <c r="P66" s="45">
        <v>73.350000000000009</v>
      </c>
      <c r="Q66" s="46">
        <v>53.602312578582392</v>
      </c>
      <c r="R66" s="45">
        <v>4593</v>
      </c>
      <c r="S66" s="47">
        <v>118.0895113451588</v>
      </c>
    </row>
    <row r="67" spans="1:19" ht="14.1" customHeight="1" x14ac:dyDescent="0.2">
      <c r="A67" s="64" t="s">
        <v>18</v>
      </c>
      <c r="B67" s="65">
        <v>6</v>
      </c>
      <c r="C67" s="66" t="s">
        <v>13</v>
      </c>
      <c r="D67" s="66" t="s">
        <v>39</v>
      </c>
      <c r="E67" s="67">
        <v>147</v>
      </c>
      <c r="F67" s="68">
        <v>85</v>
      </c>
      <c r="G67" s="41">
        <v>0</v>
      </c>
      <c r="H67" s="42">
        <v>0</v>
      </c>
      <c r="I67" s="41">
        <v>0</v>
      </c>
      <c r="J67" s="42">
        <v>0</v>
      </c>
      <c r="K67" s="41">
        <v>0</v>
      </c>
      <c r="L67" s="43">
        <v>0</v>
      </c>
      <c r="M67" s="41">
        <v>0</v>
      </c>
      <c r="N67" s="43">
        <v>0</v>
      </c>
      <c r="O67" s="44">
        <v>0</v>
      </c>
      <c r="P67" s="45">
        <v>75.600000000000009</v>
      </c>
      <c r="Q67" s="46">
        <v>52.727518322232797</v>
      </c>
      <c r="R67" s="45">
        <v>4250</v>
      </c>
      <c r="S67" s="47">
        <v>120.45726773449546</v>
      </c>
    </row>
    <row r="68" spans="1:19" ht="14.1" customHeight="1" x14ac:dyDescent="0.2">
      <c r="A68" s="64" t="s">
        <v>19</v>
      </c>
      <c r="B68" s="65">
        <v>7</v>
      </c>
      <c r="C68" s="66" t="s">
        <v>11</v>
      </c>
      <c r="D68" s="66" t="s">
        <v>12</v>
      </c>
      <c r="E68" s="67">
        <v>13</v>
      </c>
      <c r="F68" s="68">
        <v>98</v>
      </c>
      <c r="G68" s="41">
        <v>0</v>
      </c>
      <c r="H68" s="42">
        <v>0</v>
      </c>
      <c r="I68" s="41">
        <v>0</v>
      </c>
      <c r="J68" s="42">
        <v>0</v>
      </c>
      <c r="K68" s="41">
        <v>0</v>
      </c>
      <c r="L68" s="43">
        <v>0</v>
      </c>
      <c r="M68" s="41">
        <v>0</v>
      </c>
      <c r="N68" s="43">
        <v>0</v>
      </c>
      <c r="O68" s="44">
        <v>0</v>
      </c>
      <c r="P68" s="45">
        <v>71.55</v>
      </c>
      <c r="Q68" s="46">
        <v>60.23381742510351</v>
      </c>
      <c r="R68" s="45">
        <v>4586</v>
      </c>
      <c r="S68" s="47">
        <v>104.27497127987533</v>
      </c>
    </row>
    <row r="69" spans="1:19" ht="14.1" customHeight="1" x14ac:dyDescent="0.2">
      <c r="A69" s="64" t="s">
        <v>19</v>
      </c>
      <c r="B69" s="65">
        <v>7</v>
      </c>
      <c r="C69" s="66" t="s">
        <v>11</v>
      </c>
      <c r="D69" s="66" t="s">
        <v>37</v>
      </c>
      <c r="E69" s="67">
        <v>84</v>
      </c>
      <c r="F69" s="68">
        <v>90</v>
      </c>
      <c r="G69" s="41">
        <v>0</v>
      </c>
      <c r="H69" s="42">
        <v>0</v>
      </c>
      <c r="I69" s="41">
        <v>0</v>
      </c>
      <c r="J69" s="42">
        <v>0</v>
      </c>
      <c r="K69" s="41">
        <v>0</v>
      </c>
      <c r="L69" s="43">
        <v>0</v>
      </c>
      <c r="M69" s="41">
        <v>0</v>
      </c>
      <c r="N69" s="43">
        <v>0</v>
      </c>
      <c r="O69" s="44">
        <v>0</v>
      </c>
      <c r="P69" s="45">
        <v>71.100000000000009</v>
      </c>
      <c r="Q69" s="46">
        <v>57.877516766871537</v>
      </c>
      <c r="R69" s="45">
        <v>4250</v>
      </c>
      <c r="S69" s="47">
        <v>110.2018945854</v>
      </c>
    </row>
    <row r="70" spans="1:19" ht="14.1" customHeight="1" x14ac:dyDescent="0.2">
      <c r="A70" s="64" t="s">
        <v>19</v>
      </c>
      <c r="B70" s="65">
        <v>7</v>
      </c>
      <c r="C70" s="66" t="s">
        <v>11</v>
      </c>
      <c r="D70" s="66" t="s">
        <v>38</v>
      </c>
      <c r="E70" s="67">
        <v>108</v>
      </c>
      <c r="F70" s="68">
        <v>95</v>
      </c>
      <c r="G70" s="41">
        <v>0</v>
      </c>
      <c r="H70" s="42">
        <v>0</v>
      </c>
      <c r="I70" s="41">
        <v>0</v>
      </c>
      <c r="J70" s="42">
        <v>0</v>
      </c>
      <c r="K70" s="41">
        <v>0</v>
      </c>
      <c r="L70" s="43">
        <v>0</v>
      </c>
      <c r="M70" s="41">
        <v>0</v>
      </c>
      <c r="N70" s="43">
        <v>0</v>
      </c>
      <c r="O70" s="44">
        <v>0</v>
      </c>
      <c r="P70" s="45">
        <v>72</v>
      </c>
      <c r="Q70" s="46">
        <v>57.863407182091713</v>
      </c>
      <c r="R70" s="45">
        <v>4180</v>
      </c>
      <c r="S70" s="47">
        <v>101.42343330894903</v>
      </c>
    </row>
    <row r="71" spans="1:19" ht="14.1" customHeight="1" x14ac:dyDescent="0.2">
      <c r="A71" s="64" t="s">
        <v>19</v>
      </c>
      <c r="B71" s="65">
        <v>7</v>
      </c>
      <c r="C71" s="66" t="s">
        <v>11</v>
      </c>
      <c r="D71" s="66" t="s">
        <v>39</v>
      </c>
      <c r="E71" s="67">
        <v>149</v>
      </c>
      <c r="F71" s="68">
        <v>90</v>
      </c>
      <c r="G71" s="41">
        <v>0</v>
      </c>
      <c r="H71" s="42">
        <v>0</v>
      </c>
      <c r="I71" s="41">
        <v>0</v>
      </c>
      <c r="J71" s="42">
        <v>0</v>
      </c>
      <c r="K71" s="41">
        <v>0</v>
      </c>
      <c r="L71" s="43">
        <v>0</v>
      </c>
      <c r="M71" s="41">
        <v>0</v>
      </c>
      <c r="N71" s="43">
        <v>0</v>
      </c>
      <c r="O71" s="44">
        <v>0</v>
      </c>
      <c r="P71" s="45">
        <v>72.899999999999991</v>
      </c>
      <c r="Q71" s="46">
        <v>58.992173964478283</v>
      </c>
      <c r="R71" s="45">
        <v>4779</v>
      </c>
      <c r="S71" s="47">
        <v>118.57543384092057</v>
      </c>
    </row>
    <row r="72" spans="1:19" ht="14.1" customHeight="1" x14ac:dyDescent="0.2">
      <c r="A72" s="64" t="s">
        <v>19</v>
      </c>
      <c r="B72" s="65">
        <v>7</v>
      </c>
      <c r="C72" s="66" t="s">
        <v>13</v>
      </c>
      <c r="D72" s="66" t="s">
        <v>12</v>
      </c>
      <c r="E72" s="67">
        <v>14</v>
      </c>
      <c r="F72" s="68">
        <v>98</v>
      </c>
      <c r="G72" s="41">
        <v>0</v>
      </c>
      <c r="H72" s="42">
        <v>0</v>
      </c>
      <c r="I72" s="41">
        <v>0</v>
      </c>
      <c r="J72" s="42">
        <v>0</v>
      </c>
      <c r="K72" s="41">
        <v>0</v>
      </c>
      <c r="L72" s="43">
        <v>0</v>
      </c>
      <c r="M72" s="41">
        <v>0</v>
      </c>
      <c r="N72" s="43">
        <v>0</v>
      </c>
      <c r="O72" s="44">
        <v>0</v>
      </c>
      <c r="P72" s="45">
        <v>73.350000000000009</v>
      </c>
      <c r="Q72" s="46">
        <v>59.725872373029553</v>
      </c>
      <c r="R72" s="45">
        <v>4699</v>
      </c>
      <c r="S72" s="47">
        <v>105.10875205282051</v>
      </c>
    </row>
    <row r="73" spans="1:19" ht="14.1" customHeight="1" x14ac:dyDescent="0.2">
      <c r="A73" s="64" t="s">
        <v>19</v>
      </c>
      <c r="B73" s="65">
        <v>7</v>
      </c>
      <c r="C73" s="66" t="s">
        <v>13</v>
      </c>
      <c r="D73" s="66" t="s">
        <v>37</v>
      </c>
      <c r="E73" s="67">
        <v>83</v>
      </c>
      <c r="F73" s="68">
        <v>90</v>
      </c>
      <c r="G73" s="41">
        <v>0</v>
      </c>
      <c r="H73" s="42">
        <v>0</v>
      </c>
      <c r="I73" s="41">
        <v>0</v>
      </c>
      <c r="J73" s="42">
        <v>0</v>
      </c>
      <c r="K73" s="41">
        <v>0</v>
      </c>
      <c r="L73" s="43">
        <v>0</v>
      </c>
      <c r="M73" s="41">
        <v>0</v>
      </c>
      <c r="N73" s="43">
        <v>0</v>
      </c>
      <c r="O73" s="44">
        <v>0</v>
      </c>
      <c r="P73" s="45">
        <v>73.350000000000009</v>
      </c>
      <c r="Q73" s="46">
        <v>58.187927632027844</v>
      </c>
      <c r="R73" s="45">
        <v>4567</v>
      </c>
      <c r="S73" s="47">
        <v>114.17673624127838</v>
      </c>
    </row>
    <row r="74" spans="1:19" ht="14.1" customHeight="1" x14ac:dyDescent="0.2">
      <c r="A74" s="64" t="s">
        <v>19</v>
      </c>
      <c r="B74" s="65">
        <v>7</v>
      </c>
      <c r="C74" s="66" t="s">
        <v>13</v>
      </c>
      <c r="D74" s="66" t="s">
        <v>38</v>
      </c>
      <c r="E74" s="67">
        <v>107</v>
      </c>
      <c r="F74" s="68">
        <v>90</v>
      </c>
      <c r="G74" s="41">
        <v>0</v>
      </c>
      <c r="H74" s="42">
        <v>0</v>
      </c>
      <c r="I74" s="41">
        <v>0</v>
      </c>
      <c r="J74" s="42">
        <v>0</v>
      </c>
      <c r="K74" s="41">
        <v>0</v>
      </c>
      <c r="L74" s="43">
        <v>0</v>
      </c>
      <c r="M74" s="41">
        <v>0</v>
      </c>
      <c r="N74" s="43">
        <v>0</v>
      </c>
      <c r="O74" s="44">
        <v>0</v>
      </c>
      <c r="P74" s="45">
        <v>71.100000000000009</v>
      </c>
      <c r="Q74" s="46">
        <v>57.919845521211037</v>
      </c>
      <c r="R74" s="45">
        <v>4135</v>
      </c>
      <c r="S74" s="47">
        <v>107.14160289585442</v>
      </c>
    </row>
    <row r="75" spans="1:19" ht="14.1" customHeight="1" x14ac:dyDescent="0.2">
      <c r="A75" s="64" t="s">
        <v>19</v>
      </c>
      <c r="B75" s="65">
        <v>7</v>
      </c>
      <c r="C75" s="66" t="s">
        <v>13</v>
      </c>
      <c r="D75" s="66" t="s">
        <v>39</v>
      </c>
      <c r="E75" s="67">
        <v>150</v>
      </c>
      <c r="F75" s="68">
        <v>85</v>
      </c>
      <c r="G75" s="41">
        <v>0</v>
      </c>
      <c r="H75" s="42">
        <v>0</v>
      </c>
      <c r="I75" s="41">
        <v>0</v>
      </c>
      <c r="J75" s="42">
        <v>0</v>
      </c>
      <c r="K75" s="41">
        <v>0</v>
      </c>
      <c r="L75" s="43">
        <v>0</v>
      </c>
      <c r="M75" s="41">
        <v>0</v>
      </c>
      <c r="N75" s="43">
        <v>0</v>
      </c>
      <c r="O75" s="44">
        <v>0</v>
      </c>
      <c r="P75" s="45">
        <v>73.350000000000009</v>
      </c>
      <c r="Q75" s="46">
        <v>58.978064379698445</v>
      </c>
      <c r="R75" s="45">
        <v>4495</v>
      </c>
      <c r="S75" s="47">
        <v>117.39301791107141</v>
      </c>
    </row>
    <row r="76" spans="1:19" ht="14.1" customHeight="1" x14ac:dyDescent="0.2">
      <c r="A76" s="64" t="s">
        <v>20</v>
      </c>
      <c r="B76" s="65">
        <v>8</v>
      </c>
      <c r="C76" s="66" t="s">
        <v>11</v>
      </c>
      <c r="D76" s="66" t="s">
        <v>12</v>
      </c>
      <c r="E76" s="67">
        <v>16</v>
      </c>
      <c r="F76" s="68">
        <v>97</v>
      </c>
      <c r="G76" s="41">
        <v>0</v>
      </c>
      <c r="H76" s="42">
        <v>0</v>
      </c>
      <c r="I76" s="41">
        <v>0</v>
      </c>
      <c r="J76" s="42">
        <v>0</v>
      </c>
      <c r="K76" s="41">
        <v>0</v>
      </c>
      <c r="L76" s="43">
        <v>0</v>
      </c>
      <c r="M76" s="41">
        <v>0</v>
      </c>
      <c r="N76" s="43">
        <v>0</v>
      </c>
      <c r="O76" s="44">
        <v>0</v>
      </c>
      <c r="P76" s="45">
        <v>74.25</v>
      </c>
      <c r="Q76" s="46">
        <v>57.877516766871537</v>
      </c>
      <c r="R76" s="45">
        <v>5733</v>
      </c>
      <c r="S76" s="47">
        <v>132.07663347524718</v>
      </c>
    </row>
    <row r="77" spans="1:19" ht="14.1" customHeight="1" x14ac:dyDescent="0.2">
      <c r="A77" s="64" t="s">
        <v>20</v>
      </c>
      <c r="B77" s="65">
        <v>8</v>
      </c>
      <c r="C77" s="66" t="s">
        <v>11</v>
      </c>
      <c r="D77" s="66" t="s">
        <v>37</v>
      </c>
      <c r="E77" s="67">
        <v>73</v>
      </c>
      <c r="F77" s="68">
        <v>80</v>
      </c>
      <c r="G77" s="41">
        <v>0</v>
      </c>
      <c r="H77" s="42">
        <v>0</v>
      </c>
      <c r="I77" s="41">
        <v>0</v>
      </c>
      <c r="J77" s="42">
        <v>0</v>
      </c>
      <c r="K77" s="41">
        <v>0</v>
      </c>
      <c r="L77" s="43">
        <v>0</v>
      </c>
      <c r="M77" s="41">
        <v>0</v>
      </c>
      <c r="N77" s="43">
        <v>0</v>
      </c>
      <c r="O77" s="44">
        <v>0</v>
      </c>
      <c r="P77" s="45">
        <v>72.899999999999991</v>
      </c>
      <c r="Q77" s="46">
        <v>55.182586073923602</v>
      </c>
      <c r="R77" s="45">
        <v>4778</v>
      </c>
      <c r="S77" s="47">
        <v>142.57675012863368</v>
      </c>
    </row>
    <row r="78" spans="1:19" ht="14.1" customHeight="1" x14ac:dyDescent="0.2">
      <c r="A78" s="64" t="s">
        <v>20</v>
      </c>
      <c r="B78" s="65">
        <v>8</v>
      </c>
      <c r="C78" s="66" t="s">
        <v>11</v>
      </c>
      <c r="D78" s="66" t="s">
        <v>38</v>
      </c>
      <c r="E78" s="67">
        <v>113</v>
      </c>
      <c r="F78" s="68">
        <v>95</v>
      </c>
      <c r="G78" s="41">
        <v>0</v>
      </c>
      <c r="H78" s="42">
        <v>0</v>
      </c>
      <c r="I78" s="41">
        <v>0</v>
      </c>
      <c r="J78" s="42">
        <v>0</v>
      </c>
      <c r="K78" s="41">
        <v>0</v>
      </c>
      <c r="L78" s="43">
        <v>0</v>
      </c>
      <c r="M78" s="41">
        <v>0</v>
      </c>
      <c r="N78" s="43">
        <v>0</v>
      </c>
      <c r="O78" s="44">
        <v>0</v>
      </c>
      <c r="P78" s="45">
        <v>70.649999999999991</v>
      </c>
      <c r="Q78" s="46">
        <v>53.475326315563905</v>
      </c>
      <c r="R78" s="45">
        <v>4024</v>
      </c>
      <c r="S78" s="47">
        <v>107.6690516267645</v>
      </c>
    </row>
    <row r="79" spans="1:19" ht="14.1" customHeight="1" x14ac:dyDescent="0.2">
      <c r="A79" s="64" t="s">
        <v>20</v>
      </c>
      <c r="B79" s="65">
        <v>8</v>
      </c>
      <c r="C79" s="66" t="s">
        <v>11</v>
      </c>
      <c r="D79" s="66" t="s">
        <v>39</v>
      </c>
      <c r="E79" s="67">
        <v>184</v>
      </c>
      <c r="F79" s="68">
        <v>75</v>
      </c>
      <c r="G79" s="41">
        <v>0</v>
      </c>
      <c r="H79" s="42">
        <v>0</v>
      </c>
      <c r="I79" s="41">
        <v>0</v>
      </c>
      <c r="J79" s="42">
        <v>0</v>
      </c>
      <c r="K79" s="41">
        <v>0</v>
      </c>
      <c r="L79" s="43">
        <v>0</v>
      </c>
      <c r="M79" s="41">
        <v>0</v>
      </c>
      <c r="N79" s="43">
        <v>0</v>
      </c>
      <c r="O79" s="44">
        <v>0</v>
      </c>
      <c r="P79" s="45">
        <v>73.350000000000009</v>
      </c>
      <c r="Q79" s="46">
        <v>54.589983513170644</v>
      </c>
      <c r="R79" s="45">
        <v>3451</v>
      </c>
      <c r="S79" s="47">
        <v>110.35518549468509</v>
      </c>
    </row>
    <row r="80" spans="1:19" ht="14.1" customHeight="1" x14ac:dyDescent="0.2">
      <c r="A80" s="64" t="s">
        <v>20</v>
      </c>
      <c r="B80" s="65">
        <v>8</v>
      </c>
      <c r="C80" s="66" t="s">
        <v>13</v>
      </c>
      <c r="D80" s="66" t="s">
        <v>12</v>
      </c>
      <c r="E80" s="67">
        <v>15</v>
      </c>
      <c r="F80" s="68">
        <v>100</v>
      </c>
      <c r="G80" s="41">
        <v>0</v>
      </c>
      <c r="H80" s="42">
        <v>0</v>
      </c>
      <c r="I80" s="41">
        <v>0</v>
      </c>
      <c r="J80" s="42">
        <v>0</v>
      </c>
      <c r="K80" s="41">
        <v>0</v>
      </c>
      <c r="L80" s="43">
        <v>0</v>
      </c>
      <c r="M80" s="41">
        <v>0</v>
      </c>
      <c r="N80" s="43">
        <v>0</v>
      </c>
      <c r="O80" s="44">
        <v>0</v>
      </c>
      <c r="P80" s="45">
        <v>72</v>
      </c>
      <c r="Q80" s="46">
        <v>59.387242338313577</v>
      </c>
      <c r="R80" s="45">
        <v>5776</v>
      </c>
      <c r="S80" s="47">
        <v>129.72499406034686</v>
      </c>
    </row>
    <row r="81" spans="1:19" ht="14.1" customHeight="1" x14ac:dyDescent="0.2">
      <c r="A81" s="64" t="s">
        <v>20</v>
      </c>
      <c r="B81" s="65">
        <v>8</v>
      </c>
      <c r="C81" s="66" t="s">
        <v>13</v>
      </c>
      <c r="D81" s="66" t="s">
        <v>37</v>
      </c>
      <c r="E81" s="67">
        <v>74</v>
      </c>
      <c r="F81" s="68">
        <v>90</v>
      </c>
      <c r="G81" s="41">
        <v>0</v>
      </c>
      <c r="H81" s="42">
        <v>0</v>
      </c>
      <c r="I81" s="41">
        <v>0</v>
      </c>
      <c r="J81" s="42">
        <v>0</v>
      </c>
      <c r="K81" s="41">
        <v>0</v>
      </c>
      <c r="L81" s="43">
        <v>0</v>
      </c>
      <c r="M81" s="41">
        <v>0</v>
      </c>
      <c r="N81" s="43">
        <v>0</v>
      </c>
      <c r="O81" s="44">
        <v>0</v>
      </c>
      <c r="P81" s="45">
        <v>67.5</v>
      </c>
      <c r="Q81" s="46">
        <v>55.761079049896715</v>
      </c>
      <c r="R81" s="45">
        <v>4209</v>
      </c>
      <c r="S81" s="47">
        <v>119.32284637876742</v>
      </c>
    </row>
    <row r="82" spans="1:19" ht="14.1" customHeight="1" x14ac:dyDescent="0.2">
      <c r="A82" s="64" t="s">
        <v>20</v>
      </c>
      <c r="B82" s="65">
        <v>8</v>
      </c>
      <c r="C82" s="66" t="s">
        <v>13</v>
      </c>
      <c r="D82" s="66" t="s">
        <v>38</v>
      </c>
      <c r="E82" s="67">
        <v>114</v>
      </c>
      <c r="F82" s="68">
        <v>95</v>
      </c>
      <c r="G82" s="41">
        <v>0</v>
      </c>
      <c r="H82" s="42">
        <v>0</v>
      </c>
      <c r="I82" s="41">
        <v>0</v>
      </c>
      <c r="J82" s="42">
        <v>0</v>
      </c>
      <c r="K82" s="41">
        <v>0</v>
      </c>
      <c r="L82" s="43">
        <v>0</v>
      </c>
      <c r="M82" s="41">
        <v>0</v>
      </c>
      <c r="N82" s="43">
        <v>0</v>
      </c>
      <c r="O82" s="44">
        <v>0</v>
      </c>
      <c r="P82" s="45">
        <v>70.2</v>
      </c>
      <c r="Q82" s="46">
        <v>52.022039083241189</v>
      </c>
      <c r="R82" s="45">
        <v>3858</v>
      </c>
      <c r="S82" s="47">
        <v>106.79139640426096</v>
      </c>
    </row>
    <row r="83" spans="1:19" ht="14.1" customHeight="1" x14ac:dyDescent="0.2">
      <c r="A83" s="64" t="s">
        <v>20</v>
      </c>
      <c r="B83" s="65">
        <v>8</v>
      </c>
      <c r="C83" s="66" t="s">
        <v>13</v>
      </c>
      <c r="D83" s="66" t="s">
        <v>39</v>
      </c>
      <c r="E83" s="67">
        <v>183</v>
      </c>
      <c r="F83" s="68">
        <v>80</v>
      </c>
      <c r="G83" s="41">
        <v>0</v>
      </c>
      <c r="H83" s="42">
        <v>0</v>
      </c>
      <c r="I83" s="41">
        <v>0</v>
      </c>
      <c r="J83" s="42">
        <v>0</v>
      </c>
      <c r="K83" s="41">
        <v>0</v>
      </c>
      <c r="L83" s="43">
        <v>0</v>
      </c>
      <c r="M83" s="41">
        <v>0</v>
      </c>
      <c r="N83" s="43">
        <v>0</v>
      </c>
      <c r="O83" s="44">
        <v>0</v>
      </c>
      <c r="P83" s="45">
        <v>71.55</v>
      </c>
      <c r="Q83" s="46">
        <v>55.323681921721921</v>
      </c>
      <c r="R83" s="45">
        <v>3384</v>
      </c>
      <c r="S83" s="47">
        <v>102.62230948015765</v>
      </c>
    </row>
    <row r="84" spans="1:19" ht="14.1" customHeight="1" x14ac:dyDescent="0.2">
      <c r="A84" s="64" t="s">
        <v>21</v>
      </c>
      <c r="B84" s="65">
        <v>9</v>
      </c>
      <c r="C84" s="66" t="s">
        <v>11</v>
      </c>
      <c r="D84" s="66" t="s">
        <v>12</v>
      </c>
      <c r="E84" s="67">
        <v>17</v>
      </c>
      <c r="F84" s="68">
        <v>90</v>
      </c>
      <c r="G84" s="41">
        <v>0</v>
      </c>
      <c r="H84" s="42">
        <v>0</v>
      </c>
      <c r="I84" s="41">
        <v>0</v>
      </c>
      <c r="J84" s="42">
        <v>0</v>
      </c>
      <c r="K84" s="41">
        <v>0</v>
      </c>
      <c r="L84" s="43">
        <v>0</v>
      </c>
      <c r="M84" s="41">
        <v>0</v>
      </c>
      <c r="N84" s="43">
        <v>0</v>
      </c>
      <c r="O84" s="44">
        <v>0</v>
      </c>
      <c r="P84" s="45">
        <v>71.55</v>
      </c>
      <c r="Q84" s="46">
        <v>55.873955728135371</v>
      </c>
      <c r="R84" s="45">
        <v>5843</v>
      </c>
      <c r="S84" s="47">
        <v>155.95397546393355</v>
      </c>
    </row>
    <row r="85" spans="1:19" ht="14.1" customHeight="1" x14ac:dyDescent="0.2">
      <c r="A85" s="64" t="s">
        <v>21</v>
      </c>
      <c r="B85" s="65">
        <v>9</v>
      </c>
      <c r="C85" s="66" t="s">
        <v>11</v>
      </c>
      <c r="D85" s="66" t="s">
        <v>37</v>
      </c>
      <c r="E85" s="67">
        <v>96</v>
      </c>
      <c r="F85" s="68">
        <v>90</v>
      </c>
      <c r="G85" s="41">
        <v>0</v>
      </c>
      <c r="H85" s="42">
        <v>0</v>
      </c>
      <c r="I85" s="41">
        <v>0</v>
      </c>
      <c r="J85" s="42">
        <v>0</v>
      </c>
      <c r="K85" s="41">
        <v>0</v>
      </c>
      <c r="L85" s="43">
        <v>0</v>
      </c>
      <c r="M85" s="41">
        <v>0</v>
      </c>
      <c r="N85" s="43">
        <v>0</v>
      </c>
      <c r="O85" s="44">
        <v>0</v>
      </c>
      <c r="P85" s="45">
        <v>76.95</v>
      </c>
      <c r="Q85" s="46">
        <v>49.990258874945361</v>
      </c>
      <c r="R85" s="45">
        <v>5252</v>
      </c>
      <c r="S85" s="47">
        <v>145.68348721187775</v>
      </c>
    </row>
    <row r="86" spans="1:19" ht="14.1" customHeight="1" x14ac:dyDescent="0.2">
      <c r="A86" s="64" t="s">
        <v>21</v>
      </c>
      <c r="B86" s="65">
        <v>9</v>
      </c>
      <c r="C86" s="66" t="s">
        <v>11</v>
      </c>
      <c r="D86" s="66" t="s">
        <v>38</v>
      </c>
      <c r="E86" s="67">
        <v>141</v>
      </c>
      <c r="F86" s="68">
        <v>85</v>
      </c>
      <c r="G86" s="41">
        <v>0</v>
      </c>
      <c r="H86" s="42">
        <v>0</v>
      </c>
      <c r="I86" s="41">
        <v>0</v>
      </c>
      <c r="J86" s="42">
        <v>0</v>
      </c>
      <c r="K86" s="41">
        <v>0</v>
      </c>
      <c r="L86" s="43">
        <v>0</v>
      </c>
      <c r="M86" s="41">
        <v>0</v>
      </c>
      <c r="N86" s="43">
        <v>0</v>
      </c>
      <c r="O86" s="44">
        <v>0</v>
      </c>
      <c r="P86" s="45">
        <v>69.3</v>
      </c>
      <c r="Q86" s="46">
        <v>52.671079983113472</v>
      </c>
      <c r="R86" s="45">
        <v>4244</v>
      </c>
      <c r="S86" s="47">
        <v>131.36301935722051</v>
      </c>
    </row>
    <row r="87" spans="1:19" ht="14.1" customHeight="1" x14ac:dyDescent="0.2">
      <c r="A87" s="64" t="s">
        <v>21</v>
      </c>
      <c r="B87" s="65">
        <v>9</v>
      </c>
      <c r="C87" s="66" t="s">
        <v>11</v>
      </c>
      <c r="D87" s="66" t="s">
        <v>39</v>
      </c>
      <c r="E87" s="67">
        <v>156</v>
      </c>
      <c r="F87" s="68">
        <v>90</v>
      </c>
      <c r="G87" s="41">
        <v>0</v>
      </c>
      <c r="H87" s="42">
        <v>0</v>
      </c>
      <c r="I87" s="41">
        <v>0</v>
      </c>
      <c r="J87" s="42">
        <v>0</v>
      </c>
      <c r="K87" s="41">
        <v>0</v>
      </c>
      <c r="L87" s="43">
        <v>0</v>
      </c>
      <c r="M87" s="41">
        <v>0</v>
      </c>
      <c r="N87" s="43">
        <v>0</v>
      </c>
      <c r="O87" s="44">
        <v>0</v>
      </c>
      <c r="P87" s="45">
        <v>71.100000000000009</v>
      </c>
      <c r="Q87" s="46">
        <v>50.611080605257975</v>
      </c>
      <c r="R87" s="45">
        <v>4103</v>
      </c>
      <c r="S87" s="47">
        <v>121.66507473267467</v>
      </c>
    </row>
    <row r="88" spans="1:19" ht="14.1" customHeight="1" x14ac:dyDescent="0.2">
      <c r="A88" s="64" t="s">
        <v>21</v>
      </c>
      <c r="B88" s="65">
        <v>9</v>
      </c>
      <c r="C88" s="66" t="s">
        <v>13</v>
      </c>
      <c r="D88" s="66" t="s">
        <v>12</v>
      </c>
      <c r="E88" s="67">
        <v>18</v>
      </c>
      <c r="F88" s="68">
        <v>95</v>
      </c>
      <c r="G88" s="41">
        <v>0</v>
      </c>
      <c r="H88" s="42">
        <v>0</v>
      </c>
      <c r="I88" s="41">
        <v>0</v>
      </c>
      <c r="J88" s="42">
        <v>0</v>
      </c>
      <c r="K88" s="41">
        <v>0</v>
      </c>
      <c r="L88" s="43">
        <v>0</v>
      </c>
      <c r="M88" s="41">
        <v>0</v>
      </c>
      <c r="N88" s="43">
        <v>0</v>
      </c>
      <c r="O88" s="44">
        <v>0</v>
      </c>
      <c r="P88" s="45">
        <v>71.55</v>
      </c>
      <c r="Q88" s="46">
        <v>55.873955728135371</v>
      </c>
      <c r="R88" s="45">
        <v>6406</v>
      </c>
      <c r="S88" s="47">
        <v>161.98186766707127</v>
      </c>
    </row>
    <row r="89" spans="1:19" ht="14.1" customHeight="1" x14ac:dyDescent="0.2">
      <c r="A89" s="64" t="s">
        <v>21</v>
      </c>
      <c r="B89" s="65">
        <v>9</v>
      </c>
      <c r="C89" s="66" t="s">
        <v>13</v>
      </c>
      <c r="D89" s="66" t="s">
        <v>37</v>
      </c>
      <c r="E89" s="67">
        <v>95</v>
      </c>
      <c r="F89" s="68">
        <v>85</v>
      </c>
      <c r="G89" s="41">
        <v>0</v>
      </c>
      <c r="H89" s="42">
        <v>0</v>
      </c>
      <c r="I89" s="41">
        <v>0</v>
      </c>
      <c r="J89" s="42">
        <v>0</v>
      </c>
      <c r="K89" s="41">
        <v>0</v>
      </c>
      <c r="L89" s="43">
        <v>0</v>
      </c>
      <c r="M89" s="41">
        <v>0</v>
      </c>
      <c r="N89" s="43">
        <v>0</v>
      </c>
      <c r="O89" s="44">
        <v>0</v>
      </c>
      <c r="P89" s="45">
        <v>71.100000000000009</v>
      </c>
      <c r="Q89" s="46">
        <v>51.725737802864721</v>
      </c>
      <c r="R89" s="45">
        <v>4333</v>
      </c>
      <c r="S89" s="47">
        <v>133.11150663418528</v>
      </c>
    </row>
    <row r="90" spans="1:19" ht="14.1" customHeight="1" x14ac:dyDescent="0.2">
      <c r="A90" s="64" t="s">
        <v>21</v>
      </c>
      <c r="B90" s="65">
        <v>9</v>
      </c>
      <c r="C90" s="66" t="s">
        <v>13</v>
      </c>
      <c r="D90" s="66" t="s">
        <v>38</v>
      </c>
      <c r="E90" s="67">
        <v>142</v>
      </c>
      <c r="F90" s="68">
        <v>85</v>
      </c>
      <c r="G90" s="41">
        <v>0</v>
      </c>
      <c r="H90" s="42">
        <v>0</v>
      </c>
      <c r="I90" s="41">
        <v>0</v>
      </c>
      <c r="J90" s="42">
        <v>0</v>
      </c>
      <c r="K90" s="41">
        <v>0</v>
      </c>
      <c r="L90" s="43">
        <v>0</v>
      </c>
      <c r="M90" s="41">
        <v>0</v>
      </c>
      <c r="N90" s="43">
        <v>0</v>
      </c>
      <c r="O90" s="44">
        <v>0</v>
      </c>
      <c r="P90" s="45">
        <v>74.25</v>
      </c>
      <c r="Q90" s="46">
        <v>49.538752161990736</v>
      </c>
      <c r="R90" s="45">
        <v>4791</v>
      </c>
      <c r="S90" s="47">
        <v>147.15934793171039</v>
      </c>
    </row>
    <row r="91" spans="1:19" ht="14.1" customHeight="1" x14ac:dyDescent="0.2">
      <c r="A91" s="64" t="s">
        <v>21</v>
      </c>
      <c r="B91" s="65">
        <v>9</v>
      </c>
      <c r="C91" s="66" t="s">
        <v>13</v>
      </c>
      <c r="D91" s="66" t="s">
        <v>39</v>
      </c>
      <c r="E91" s="67">
        <v>155</v>
      </c>
      <c r="F91" s="68">
        <v>90</v>
      </c>
      <c r="G91" s="41">
        <v>0</v>
      </c>
      <c r="H91" s="42">
        <v>0</v>
      </c>
      <c r="I91" s="41">
        <v>0</v>
      </c>
      <c r="J91" s="42">
        <v>0</v>
      </c>
      <c r="K91" s="41">
        <v>0</v>
      </c>
      <c r="L91" s="43">
        <v>0</v>
      </c>
      <c r="M91" s="41">
        <v>0</v>
      </c>
      <c r="N91" s="43">
        <v>0</v>
      </c>
      <c r="O91" s="44">
        <v>0</v>
      </c>
      <c r="P91" s="45">
        <v>70.649999999999991</v>
      </c>
      <c r="Q91" s="46">
        <v>50.089025968404187</v>
      </c>
      <c r="R91" s="45">
        <v>4068</v>
      </c>
      <c r="S91" s="47">
        <v>122.66080559791874</v>
      </c>
    </row>
    <row r="92" spans="1:19" ht="14.1" customHeight="1" x14ac:dyDescent="0.2">
      <c r="A92" s="64" t="s">
        <v>22</v>
      </c>
      <c r="B92" s="65">
        <v>10</v>
      </c>
      <c r="C92" s="66" t="s">
        <v>11</v>
      </c>
      <c r="D92" s="66" t="s">
        <v>12</v>
      </c>
      <c r="E92" s="67">
        <v>20</v>
      </c>
      <c r="F92" s="68">
        <v>90</v>
      </c>
      <c r="G92" s="41">
        <v>0</v>
      </c>
      <c r="H92" s="42">
        <v>0</v>
      </c>
      <c r="I92" s="41">
        <v>0</v>
      </c>
      <c r="J92" s="42">
        <v>0</v>
      </c>
      <c r="K92" s="41">
        <v>0</v>
      </c>
      <c r="L92" s="43">
        <v>0</v>
      </c>
      <c r="M92" s="41">
        <v>0</v>
      </c>
      <c r="N92" s="43">
        <v>0</v>
      </c>
      <c r="O92" s="44">
        <v>0</v>
      </c>
      <c r="P92" s="45">
        <v>73.350000000000009</v>
      </c>
      <c r="Q92" s="46">
        <v>57.397790884357249</v>
      </c>
      <c r="R92" s="45">
        <v>5695</v>
      </c>
      <c r="S92" s="47">
        <v>144.33712604871911</v>
      </c>
    </row>
    <row r="93" spans="1:19" ht="14.1" customHeight="1" x14ac:dyDescent="0.2">
      <c r="A93" s="64" t="s">
        <v>22</v>
      </c>
      <c r="B93" s="65">
        <v>10</v>
      </c>
      <c r="C93" s="66" t="s">
        <v>11</v>
      </c>
      <c r="D93" s="66" t="s">
        <v>37</v>
      </c>
      <c r="E93" s="67">
        <v>85</v>
      </c>
      <c r="F93" s="68">
        <v>90</v>
      </c>
      <c r="G93" s="41">
        <v>0</v>
      </c>
      <c r="H93" s="42">
        <v>0</v>
      </c>
      <c r="I93" s="41">
        <v>0</v>
      </c>
      <c r="J93" s="42">
        <v>0</v>
      </c>
      <c r="K93" s="41">
        <v>0</v>
      </c>
      <c r="L93" s="43">
        <v>0</v>
      </c>
      <c r="M93" s="41">
        <v>0</v>
      </c>
      <c r="N93" s="43">
        <v>0</v>
      </c>
      <c r="O93" s="44">
        <v>0</v>
      </c>
      <c r="P93" s="45">
        <v>72.45</v>
      </c>
      <c r="Q93" s="46">
        <v>56.720530814925304</v>
      </c>
      <c r="R93" s="45">
        <v>4796</v>
      </c>
      <c r="S93" s="47">
        <v>124.53175804895467</v>
      </c>
    </row>
    <row r="94" spans="1:19" ht="14.1" customHeight="1" x14ac:dyDescent="0.2">
      <c r="A94" s="64" t="s">
        <v>22</v>
      </c>
      <c r="B94" s="65">
        <v>10</v>
      </c>
      <c r="C94" s="66" t="s">
        <v>11</v>
      </c>
      <c r="D94" s="66" t="s">
        <v>38</v>
      </c>
      <c r="E94" s="67">
        <v>133</v>
      </c>
      <c r="F94" s="68">
        <v>85</v>
      </c>
      <c r="G94" s="41">
        <v>0</v>
      </c>
      <c r="H94" s="42">
        <v>0</v>
      </c>
      <c r="I94" s="41">
        <v>0</v>
      </c>
      <c r="J94" s="42">
        <v>0</v>
      </c>
      <c r="K94" s="41">
        <v>0</v>
      </c>
      <c r="L94" s="43">
        <v>0</v>
      </c>
      <c r="M94" s="41">
        <v>0</v>
      </c>
      <c r="N94" s="43">
        <v>0</v>
      </c>
      <c r="O94" s="44">
        <v>0</v>
      </c>
      <c r="P94" s="45">
        <v>69.75</v>
      </c>
      <c r="Q94" s="46">
        <v>55.267243582602589</v>
      </c>
      <c r="R94" s="45">
        <v>3762</v>
      </c>
      <c r="S94" s="47">
        <v>110.25796666019136</v>
      </c>
    </row>
    <row r="95" spans="1:19" ht="14.1" customHeight="1" x14ac:dyDescent="0.2">
      <c r="A95" s="64" t="s">
        <v>22</v>
      </c>
      <c r="B95" s="65">
        <v>10</v>
      </c>
      <c r="C95" s="66" t="s">
        <v>11</v>
      </c>
      <c r="D95" s="66" t="s">
        <v>39</v>
      </c>
      <c r="E95" s="67">
        <v>168</v>
      </c>
      <c r="F95" s="68">
        <v>90</v>
      </c>
      <c r="G95" s="41">
        <v>0</v>
      </c>
      <c r="H95" s="42">
        <v>0</v>
      </c>
      <c r="I95" s="41">
        <v>0</v>
      </c>
      <c r="J95" s="42">
        <v>0</v>
      </c>
      <c r="K95" s="41">
        <v>0</v>
      </c>
      <c r="L95" s="43">
        <v>0</v>
      </c>
      <c r="M95" s="41">
        <v>0</v>
      </c>
      <c r="N95" s="43">
        <v>0</v>
      </c>
      <c r="O95" s="44">
        <v>0</v>
      </c>
      <c r="P95" s="45">
        <v>73.8</v>
      </c>
      <c r="Q95" s="46">
        <v>53.207244204747099</v>
      </c>
      <c r="R95" s="45">
        <v>3727</v>
      </c>
      <c r="S95" s="47">
        <v>101.27724669582945</v>
      </c>
    </row>
    <row r="96" spans="1:19" ht="14.1" customHeight="1" x14ac:dyDescent="0.2">
      <c r="A96" s="64" t="s">
        <v>22</v>
      </c>
      <c r="B96" s="65">
        <v>10</v>
      </c>
      <c r="C96" s="66" t="s">
        <v>13</v>
      </c>
      <c r="D96" s="66" t="s">
        <v>12</v>
      </c>
      <c r="E96" s="67">
        <v>19</v>
      </c>
      <c r="F96" s="68">
        <v>95</v>
      </c>
      <c r="G96" s="41">
        <v>0</v>
      </c>
      <c r="H96" s="42">
        <v>0</v>
      </c>
      <c r="I96" s="41">
        <v>0</v>
      </c>
      <c r="J96" s="42">
        <v>0</v>
      </c>
      <c r="K96" s="41">
        <v>0</v>
      </c>
      <c r="L96" s="43">
        <v>0</v>
      </c>
      <c r="M96" s="41">
        <v>0</v>
      </c>
      <c r="N96" s="43">
        <v>0</v>
      </c>
      <c r="O96" s="44">
        <v>0</v>
      </c>
      <c r="P96" s="45">
        <v>72</v>
      </c>
      <c r="Q96" s="46">
        <v>57.750530503853049</v>
      </c>
      <c r="R96" s="45">
        <v>5913</v>
      </c>
      <c r="S96" s="47">
        <v>143.75333528360358</v>
      </c>
    </row>
    <row r="97" spans="1:19" ht="14.1" customHeight="1" x14ac:dyDescent="0.2">
      <c r="A97" s="64" t="s">
        <v>22</v>
      </c>
      <c r="B97" s="65">
        <v>10</v>
      </c>
      <c r="C97" s="66" t="s">
        <v>13</v>
      </c>
      <c r="D97" s="66" t="s">
        <v>37</v>
      </c>
      <c r="E97" s="67">
        <v>86</v>
      </c>
      <c r="F97" s="68">
        <v>90</v>
      </c>
      <c r="G97" s="41">
        <v>0</v>
      </c>
      <c r="H97" s="42">
        <v>0</v>
      </c>
      <c r="I97" s="41">
        <v>0</v>
      </c>
      <c r="J97" s="42">
        <v>0</v>
      </c>
      <c r="K97" s="41">
        <v>0</v>
      </c>
      <c r="L97" s="43">
        <v>0</v>
      </c>
      <c r="M97" s="41">
        <v>0</v>
      </c>
      <c r="N97" s="43">
        <v>0</v>
      </c>
      <c r="O97" s="44">
        <v>0</v>
      </c>
      <c r="P97" s="45">
        <v>70.649999999999991</v>
      </c>
      <c r="Q97" s="46">
        <v>56.551215797567316</v>
      </c>
      <c r="R97" s="45">
        <v>4269</v>
      </c>
      <c r="S97" s="47">
        <v>114.01228858630934</v>
      </c>
    </row>
    <row r="98" spans="1:19" ht="14.1" customHeight="1" x14ac:dyDescent="0.2">
      <c r="A98" s="64" t="s">
        <v>22</v>
      </c>
      <c r="B98" s="65">
        <v>10</v>
      </c>
      <c r="C98" s="66" t="s">
        <v>13</v>
      </c>
      <c r="D98" s="66" t="s">
        <v>38</v>
      </c>
      <c r="E98" s="67">
        <v>134</v>
      </c>
      <c r="F98" s="68">
        <v>90</v>
      </c>
      <c r="G98" s="41">
        <v>0</v>
      </c>
      <c r="H98" s="42">
        <v>0</v>
      </c>
      <c r="I98" s="41">
        <v>0</v>
      </c>
      <c r="J98" s="42">
        <v>0</v>
      </c>
      <c r="K98" s="41">
        <v>0</v>
      </c>
      <c r="L98" s="43">
        <v>0</v>
      </c>
      <c r="M98" s="41">
        <v>0</v>
      </c>
      <c r="N98" s="43">
        <v>0</v>
      </c>
      <c r="O98" s="44">
        <v>0</v>
      </c>
      <c r="P98" s="45">
        <v>71.100000000000009</v>
      </c>
      <c r="Q98" s="46">
        <v>55.930394067254696</v>
      </c>
      <c r="R98" s="45">
        <v>3572</v>
      </c>
      <c r="S98" s="47">
        <v>95.845911373954905</v>
      </c>
    </row>
    <row r="99" spans="1:19" ht="14.1" customHeight="1" x14ac:dyDescent="0.2">
      <c r="A99" s="64" t="s">
        <v>22</v>
      </c>
      <c r="B99" s="65">
        <v>10</v>
      </c>
      <c r="C99" s="66" t="s">
        <v>13</v>
      </c>
      <c r="D99" s="66" t="s">
        <v>40</v>
      </c>
      <c r="E99" s="67">
        <v>167</v>
      </c>
      <c r="F99" s="68">
        <v>85</v>
      </c>
      <c r="G99" s="41">
        <v>0</v>
      </c>
      <c r="H99" s="42">
        <v>0</v>
      </c>
      <c r="I99" s="41">
        <v>0</v>
      </c>
      <c r="J99" s="42">
        <v>0</v>
      </c>
      <c r="K99" s="41">
        <v>0</v>
      </c>
      <c r="L99" s="43">
        <v>0</v>
      </c>
      <c r="M99" s="41">
        <v>0</v>
      </c>
      <c r="N99" s="43">
        <v>0</v>
      </c>
      <c r="O99" s="44">
        <v>0</v>
      </c>
      <c r="P99" s="45">
        <v>70.2</v>
      </c>
      <c r="Q99" s="46">
        <v>54.632312267510137</v>
      </c>
      <c r="R99" s="45">
        <v>3906</v>
      </c>
      <c r="S99" s="47">
        <v>115.06645927601808</v>
      </c>
    </row>
    <row r="100" spans="1:19" ht="14.1" customHeight="1" x14ac:dyDescent="0.2">
      <c r="A100" s="64" t="s">
        <v>23</v>
      </c>
      <c r="B100" s="65">
        <v>11</v>
      </c>
      <c r="C100" s="66" t="s">
        <v>11</v>
      </c>
      <c r="D100" s="66" t="s">
        <v>12</v>
      </c>
      <c r="E100" s="67">
        <v>21</v>
      </c>
      <c r="F100" s="68">
        <v>90</v>
      </c>
      <c r="G100" s="41">
        <v>0</v>
      </c>
      <c r="H100" s="42">
        <v>0</v>
      </c>
      <c r="I100" s="41">
        <v>0</v>
      </c>
      <c r="J100" s="42">
        <v>0</v>
      </c>
      <c r="K100" s="41">
        <v>0</v>
      </c>
      <c r="L100" s="43">
        <v>0</v>
      </c>
      <c r="M100" s="41">
        <v>0</v>
      </c>
      <c r="N100" s="43">
        <v>0</v>
      </c>
      <c r="O100" s="44">
        <v>0</v>
      </c>
      <c r="P100" s="45">
        <v>70.649999999999991</v>
      </c>
      <c r="Q100" s="46">
        <v>56.861626662723623</v>
      </c>
      <c r="R100" s="45">
        <v>5699</v>
      </c>
      <c r="S100" s="47">
        <v>151.37244726827635</v>
      </c>
    </row>
    <row r="101" spans="1:19" ht="14.1" customHeight="1" x14ac:dyDescent="0.2">
      <c r="A101" s="64" t="s">
        <v>23</v>
      </c>
      <c r="B101" s="65">
        <v>11</v>
      </c>
      <c r="C101" s="66" t="s">
        <v>11</v>
      </c>
      <c r="D101" s="66" t="s">
        <v>37</v>
      </c>
      <c r="E101" s="67">
        <v>65</v>
      </c>
      <c r="F101" s="68">
        <v>90</v>
      </c>
      <c r="G101" s="41">
        <v>0</v>
      </c>
      <c r="H101" s="42">
        <v>0</v>
      </c>
      <c r="I101" s="41">
        <v>0</v>
      </c>
      <c r="J101" s="42">
        <v>0</v>
      </c>
      <c r="K101" s="41">
        <v>0</v>
      </c>
      <c r="L101" s="43">
        <v>0</v>
      </c>
      <c r="M101" s="41">
        <v>0</v>
      </c>
      <c r="N101" s="43">
        <v>0</v>
      </c>
      <c r="O101" s="44">
        <v>0</v>
      </c>
      <c r="P101" s="45">
        <v>69.75</v>
      </c>
      <c r="Q101" s="46">
        <v>54.321901402353831</v>
      </c>
      <c r="R101" s="45">
        <v>4364</v>
      </c>
      <c r="S101" s="47">
        <v>122.89810547875067</v>
      </c>
    </row>
    <row r="102" spans="1:19" ht="14.1" customHeight="1" x14ac:dyDescent="0.2">
      <c r="A102" s="64" t="s">
        <v>23</v>
      </c>
      <c r="B102" s="65">
        <v>11</v>
      </c>
      <c r="C102" s="66" t="s">
        <v>11</v>
      </c>
      <c r="D102" s="66" t="s">
        <v>38</v>
      </c>
      <c r="E102" s="67">
        <v>132</v>
      </c>
      <c r="F102" s="68">
        <v>75</v>
      </c>
      <c r="G102" s="41">
        <v>0</v>
      </c>
      <c r="H102" s="42">
        <v>0</v>
      </c>
      <c r="I102" s="41">
        <v>0</v>
      </c>
      <c r="J102" s="42">
        <v>0</v>
      </c>
      <c r="K102" s="41">
        <v>0</v>
      </c>
      <c r="L102" s="43">
        <v>0</v>
      </c>
      <c r="M102" s="41">
        <v>0</v>
      </c>
      <c r="N102" s="43">
        <v>0</v>
      </c>
      <c r="O102" s="44">
        <v>0</v>
      </c>
      <c r="P102" s="45">
        <v>70.649999999999991</v>
      </c>
      <c r="Q102" s="46">
        <v>53.729298841600887</v>
      </c>
      <c r="R102" s="45">
        <v>3355</v>
      </c>
      <c r="S102" s="47">
        <v>113.16967073453586</v>
      </c>
    </row>
    <row r="103" spans="1:19" ht="14.1" customHeight="1" x14ac:dyDescent="0.2">
      <c r="A103" s="64" t="s">
        <v>23</v>
      </c>
      <c r="B103" s="65">
        <v>11</v>
      </c>
      <c r="C103" s="66" t="s">
        <v>11</v>
      </c>
      <c r="D103" s="66" t="s">
        <v>39</v>
      </c>
      <c r="E103" s="67">
        <v>192</v>
      </c>
      <c r="F103" s="68">
        <v>90</v>
      </c>
      <c r="G103" s="41">
        <v>0</v>
      </c>
      <c r="H103" s="42">
        <v>0</v>
      </c>
      <c r="I103" s="41">
        <v>0</v>
      </c>
      <c r="J103" s="42">
        <v>0</v>
      </c>
      <c r="K103" s="41">
        <v>0</v>
      </c>
      <c r="L103" s="43">
        <v>0</v>
      </c>
      <c r="M103" s="41">
        <v>0</v>
      </c>
      <c r="N103" s="43">
        <v>0</v>
      </c>
      <c r="O103" s="44">
        <v>0</v>
      </c>
      <c r="P103" s="45">
        <v>71.55</v>
      </c>
      <c r="Q103" s="46">
        <v>51.203683166010926</v>
      </c>
      <c r="R103" s="45">
        <v>3282</v>
      </c>
      <c r="S103" s="47">
        <v>95.588876699635406</v>
      </c>
    </row>
    <row r="104" spans="1:19" ht="14.1" customHeight="1" x14ac:dyDescent="0.2">
      <c r="A104" s="64" t="s">
        <v>23</v>
      </c>
      <c r="B104" s="65">
        <v>11</v>
      </c>
      <c r="C104" s="66" t="s">
        <v>13</v>
      </c>
      <c r="D104" s="66" t="s">
        <v>12</v>
      </c>
      <c r="E104" s="67">
        <v>22</v>
      </c>
      <c r="F104" s="68">
        <v>90</v>
      </c>
      <c r="G104" s="41">
        <v>0</v>
      </c>
      <c r="H104" s="42">
        <v>0</v>
      </c>
      <c r="I104" s="41">
        <v>0</v>
      </c>
      <c r="J104" s="42">
        <v>0</v>
      </c>
      <c r="K104" s="41">
        <v>0</v>
      </c>
      <c r="L104" s="43">
        <v>0</v>
      </c>
      <c r="M104" s="41">
        <v>0</v>
      </c>
      <c r="N104" s="43">
        <v>0</v>
      </c>
      <c r="O104" s="44">
        <v>0</v>
      </c>
      <c r="P104" s="45">
        <v>69.75</v>
      </c>
      <c r="Q104" s="46">
        <v>56.706421230145466</v>
      </c>
      <c r="R104" s="45">
        <v>5120</v>
      </c>
      <c r="S104" s="47">
        <v>138.12526698897088</v>
      </c>
    </row>
    <row r="105" spans="1:19" ht="14.1" customHeight="1" x14ac:dyDescent="0.2">
      <c r="A105" s="64" t="s">
        <v>23</v>
      </c>
      <c r="B105" s="65">
        <v>11</v>
      </c>
      <c r="C105" s="66" t="s">
        <v>13</v>
      </c>
      <c r="D105" s="66" t="s">
        <v>37</v>
      </c>
      <c r="E105" s="67">
        <v>66</v>
      </c>
      <c r="F105" s="68">
        <v>95</v>
      </c>
      <c r="G105" s="41">
        <v>0</v>
      </c>
      <c r="H105" s="42">
        <v>0</v>
      </c>
      <c r="I105" s="41">
        <v>0</v>
      </c>
      <c r="J105" s="42">
        <v>0</v>
      </c>
      <c r="K105" s="41">
        <v>0</v>
      </c>
      <c r="L105" s="43">
        <v>0</v>
      </c>
      <c r="M105" s="41">
        <v>0</v>
      </c>
      <c r="N105" s="43">
        <v>0</v>
      </c>
      <c r="O105" s="44">
        <v>0</v>
      </c>
      <c r="P105" s="45">
        <v>71.55</v>
      </c>
      <c r="Q105" s="46">
        <v>53.432997561224404</v>
      </c>
      <c r="R105" s="45">
        <v>4464</v>
      </c>
      <c r="S105" s="47">
        <v>118.03302417799459</v>
      </c>
    </row>
    <row r="106" spans="1:19" ht="14.1" customHeight="1" x14ac:dyDescent="0.2">
      <c r="A106" s="64" t="s">
        <v>23</v>
      </c>
      <c r="B106" s="65">
        <v>11</v>
      </c>
      <c r="C106" s="66" t="s">
        <v>13</v>
      </c>
      <c r="D106" s="66" t="s">
        <v>38</v>
      </c>
      <c r="E106" s="67">
        <v>131</v>
      </c>
      <c r="F106" s="68">
        <v>60</v>
      </c>
      <c r="G106" s="41">
        <v>0</v>
      </c>
      <c r="H106" s="42">
        <v>0</v>
      </c>
      <c r="I106" s="41">
        <v>0</v>
      </c>
      <c r="J106" s="42">
        <v>0</v>
      </c>
      <c r="K106" s="41">
        <v>0</v>
      </c>
      <c r="L106" s="43">
        <v>0</v>
      </c>
      <c r="M106" s="41">
        <v>0</v>
      </c>
      <c r="N106" s="43">
        <v>0</v>
      </c>
      <c r="O106" s="44">
        <v>0</v>
      </c>
      <c r="P106" s="45">
        <v>72.45</v>
      </c>
      <c r="Q106" s="46">
        <v>55.041490226125276</v>
      </c>
      <c r="R106" s="45">
        <v>3161</v>
      </c>
      <c r="S106" s="47">
        <v>126.87229690534305</v>
      </c>
    </row>
    <row r="107" spans="1:19" ht="14.1" customHeight="1" x14ac:dyDescent="0.2">
      <c r="A107" s="64" t="s">
        <v>23</v>
      </c>
      <c r="B107" s="65">
        <v>11</v>
      </c>
      <c r="C107" s="66" t="s">
        <v>13</v>
      </c>
      <c r="D107" s="66" t="s">
        <v>39</v>
      </c>
      <c r="E107" s="67">
        <v>191</v>
      </c>
      <c r="F107" s="68">
        <v>90</v>
      </c>
      <c r="G107" s="41">
        <v>0</v>
      </c>
      <c r="H107" s="42">
        <v>0</v>
      </c>
      <c r="I107" s="41">
        <v>0</v>
      </c>
      <c r="J107" s="42">
        <v>0</v>
      </c>
      <c r="K107" s="41">
        <v>0</v>
      </c>
      <c r="L107" s="43">
        <v>0</v>
      </c>
      <c r="M107" s="41">
        <v>0</v>
      </c>
      <c r="N107" s="43">
        <v>0</v>
      </c>
      <c r="O107" s="44">
        <v>0</v>
      </c>
      <c r="P107" s="45">
        <v>67.95</v>
      </c>
      <c r="Q107" s="46">
        <v>54.985051887005945</v>
      </c>
      <c r="R107" s="45">
        <v>3754</v>
      </c>
      <c r="S107" s="47">
        <v>107.21110916625554</v>
      </c>
    </row>
    <row r="108" spans="1:19" ht="14.1" customHeight="1" x14ac:dyDescent="0.2">
      <c r="A108" s="64" t="s">
        <v>24</v>
      </c>
      <c r="B108" s="65">
        <v>12</v>
      </c>
      <c r="C108" s="66" t="s">
        <v>11</v>
      </c>
      <c r="D108" s="66" t="s">
        <v>12</v>
      </c>
      <c r="E108" s="67">
        <v>24</v>
      </c>
      <c r="F108" s="68">
        <v>95</v>
      </c>
      <c r="G108" s="41">
        <v>0</v>
      </c>
      <c r="H108" s="42">
        <v>0</v>
      </c>
      <c r="I108" s="41">
        <v>0</v>
      </c>
      <c r="J108" s="42">
        <v>0</v>
      </c>
      <c r="K108" s="41">
        <v>0</v>
      </c>
      <c r="L108" s="43">
        <v>0</v>
      </c>
      <c r="M108" s="41">
        <v>0</v>
      </c>
      <c r="N108" s="43">
        <v>0</v>
      </c>
      <c r="O108" s="44">
        <v>0</v>
      </c>
      <c r="P108" s="45">
        <v>71.100000000000009</v>
      </c>
      <c r="Q108" s="46">
        <v>59.105050642716932</v>
      </c>
      <c r="R108" s="45">
        <v>4406</v>
      </c>
      <c r="S108" s="47">
        <v>105.9860785099263</v>
      </c>
    </row>
    <row r="109" spans="1:19" ht="14.1" customHeight="1" x14ac:dyDescent="0.2">
      <c r="A109" s="64" t="s">
        <v>24</v>
      </c>
      <c r="B109" s="65">
        <v>12</v>
      </c>
      <c r="C109" s="66" t="s">
        <v>11</v>
      </c>
      <c r="D109" s="66" t="s">
        <v>37</v>
      </c>
      <c r="E109" s="67">
        <v>56</v>
      </c>
      <c r="F109" s="68">
        <v>95</v>
      </c>
      <c r="G109" s="41">
        <v>0</v>
      </c>
      <c r="H109" s="42">
        <v>0</v>
      </c>
      <c r="I109" s="41">
        <v>0</v>
      </c>
      <c r="J109" s="42">
        <v>0</v>
      </c>
      <c r="K109" s="41">
        <v>0</v>
      </c>
      <c r="L109" s="43">
        <v>0</v>
      </c>
      <c r="M109" s="41">
        <v>0</v>
      </c>
      <c r="N109" s="43">
        <v>0</v>
      </c>
      <c r="O109" s="44">
        <v>0</v>
      </c>
      <c r="P109" s="45">
        <v>70.649999999999991</v>
      </c>
      <c r="Q109" s="46">
        <v>57.708201749513556</v>
      </c>
      <c r="R109" s="45">
        <v>4317</v>
      </c>
      <c r="S109" s="47">
        <v>107.0362453249752</v>
      </c>
    </row>
    <row r="110" spans="1:19" ht="14.1" customHeight="1" x14ac:dyDescent="0.2">
      <c r="A110" s="64" t="s">
        <v>24</v>
      </c>
      <c r="B110" s="65">
        <v>12</v>
      </c>
      <c r="C110" s="66" t="s">
        <v>11</v>
      </c>
      <c r="D110" s="66" t="s">
        <v>38</v>
      </c>
      <c r="E110" s="67">
        <v>137</v>
      </c>
      <c r="F110" s="68">
        <v>85</v>
      </c>
      <c r="G110" s="41">
        <v>0</v>
      </c>
      <c r="H110" s="42">
        <v>0</v>
      </c>
      <c r="I110" s="41">
        <v>0</v>
      </c>
      <c r="J110" s="42">
        <v>0</v>
      </c>
      <c r="K110" s="41">
        <v>0</v>
      </c>
      <c r="L110" s="43">
        <v>0</v>
      </c>
      <c r="M110" s="41">
        <v>0</v>
      </c>
      <c r="N110" s="43">
        <v>0</v>
      </c>
      <c r="O110" s="44">
        <v>0</v>
      </c>
      <c r="P110" s="45">
        <v>71.100000000000009</v>
      </c>
      <c r="Q110" s="46">
        <v>57.327242960458086</v>
      </c>
      <c r="R110" s="45">
        <v>3760</v>
      </c>
      <c r="S110" s="47">
        <v>104.22223765712369</v>
      </c>
    </row>
    <row r="111" spans="1:19" ht="14.1" customHeight="1" x14ac:dyDescent="0.2">
      <c r="A111" s="64" t="s">
        <v>24</v>
      </c>
      <c r="B111" s="65">
        <v>12</v>
      </c>
      <c r="C111" s="66" t="s">
        <v>11</v>
      </c>
      <c r="D111" s="66" t="s">
        <v>39</v>
      </c>
      <c r="E111" s="67">
        <v>188</v>
      </c>
      <c r="F111" s="68">
        <v>90</v>
      </c>
      <c r="G111" s="41">
        <v>0</v>
      </c>
      <c r="H111" s="42">
        <v>0</v>
      </c>
      <c r="I111" s="41">
        <v>0</v>
      </c>
      <c r="J111" s="42">
        <v>0</v>
      </c>
      <c r="K111" s="41">
        <v>0</v>
      </c>
      <c r="L111" s="43">
        <v>0</v>
      </c>
      <c r="M111" s="41">
        <v>0</v>
      </c>
      <c r="N111" s="43">
        <v>0</v>
      </c>
      <c r="O111" s="44">
        <v>0</v>
      </c>
      <c r="P111" s="45">
        <v>72</v>
      </c>
      <c r="Q111" s="46">
        <v>58.357242649385839</v>
      </c>
      <c r="R111" s="45">
        <v>4042</v>
      </c>
      <c r="S111" s="47">
        <v>102.64756944444441</v>
      </c>
    </row>
    <row r="112" spans="1:19" ht="14.1" customHeight="1" x14ac:dyDescent="0.2">
      <c r="A112" s="64" t="s">
        <v>24</v>
      </c>
      <c r="B112" s="65">
        <v>12</v>
      </c>
      <c r="C112" s="66" t="s">
        <v>13</v>
      </c>
      <c r="D112" s="66" t="s">
        <v>12</v>
      </c>
      <c r="E112" s="67">
        <v>23</v>
      </c>
      <c r="F112" s="68">
        <v>100</v>
      </c>
      <c r="G112" s="41">
        <v>0</v>
      </c>
      <c r="H112" s="42">
        <v>0</v>
      </c>
      <c r="I112" s="41">
        <v>0</v>
      </c>
      <c r="J112" s="42">
        <v>0</v>
      </c>
      <c r="K112" s="41">
        <v>0</v>
      </c>
      <c r="L112" s="43">
        <v>0</v>
      </c>
      <c r="M112" s="41">
        <v>0</v>
      </c>
      <c r="N112" s="43">
        <v>0</v>
      </c>
      <c r="O112" s="44">
        <v>0</v>
      </c>
      <c r="P112" s="45">
        <v>71.55</v>
      </c>
      <c r="Q112" s="46">
        <v>59.034502718817777</v>
      </c>
      <c r="R112" s="45">
        <v>4881</v>
      </c>
      <c r="S112" s="47">
        <v>110.9725053212598</v>
      </c>
    </row>
    <row r="113" spans="1:19" ht="14.1" customHeight="1" x14ac:dyDescent="0.2">
      <c r="A113" s="64" t="s">
        <v>24</v>
      </c>
      <c r="B113" s="65">
        <v>12</v>
      </c>
      <c r="C113" s="66" t="s">
        <v>13</v>
      </c>
      <c r="D113" s="66" t="s">
        <v>37</v>
      </c>
      <c r="E113" s="67">
        <v>55</v>
      </c>
      <c r="F113" s="68">
        <v>95</v>
      </c>
      <c r="G113" s="41">
        <v>0</v>
      </c>
      <c r="H113" s="42">
        <v>0</v>
      </c>
      <c r="I113" s="41">
        <v>0</v>
      </c>
      <c r="J113" s="42">
        <v>0</v>
      </c>
      <c r="K113" s="41">
        <v>0</v>
      </c>
      <c r="L113" s="43">
        <v>0</v>
      </c>
      <c r="M113" s="41">
        <v>0</v>
      </c>
      <c r="N113" s="43">
        <v>0</v>
      </c>
      <c r="O113" s="44">
        <v>0</v>
      </c>
      <c r="P113" s="45">
        <v>70.649999999999991</v>
      </c>
      <c r="Q113" s="46">
        <v>57.059160849641273</v>
      </c>
      <c r="R113" s="45">
        <v>4386</v>
      </c>
      <c r="S113" s="47">
        <v>109.98402420839754</v>
      </c>
    </row>
    <row r="114" spans="1:19" ht="14.1" customHeight="1" x14ac:dyDescent="0.2">
      <c r="A114" s="64" t="s">
        <v>24</v>
      </c>
      <c r="B114" s="65">
        <v>12</v>
      </c>
      <c r="C114" s="66" t="s">
        <v>13</v>
      </c>
      <c r="D114" s="66" t="s">
        <v>38</v>
      </c>
      <c r="E114" s="67">
        <v>138</v>
      </c>
      <c r="F114" s="68">
        <v>85</v>
      </c>
      <c r="G114" s="41">
        <v>0</v>
      </c>
      <c r="H114" s="42">
        <v>0</v>
      </c>
      <c r="I114" s="41">
        <v>0</v>
      </c>
      <c r="J114" s="42">
        <v>0</v>
      </c>
      <c r="K114" s="41">
        <v>0</v>
      </c>
      <c r="L114" s="43">
        <v>0</v>
      </c>
      <c r="M114" s="41">
        <v>0</v>
      </c>
      <c r="N114" s="43">
        <v>0</v>
      </c>
      <c r="O114" s="44">
        <v>0</v>
      </c>
      <c r="P114" s="45">
        <v>70.2</v>
      </c>
      <c r="Q114" s="46">
        <v>57.157927943100105</v>
      </c>
      <c r="R114" s="45">
        <v>3586</v>
      </c>
      <c r="S114" s="47">
        <v>100.97175417648212</v>
      </c>
    </row>
    <row r="115" spans="1:19" ht="14.1" customHeight="1" x14ac:dyDescent="0.2">
      <c r="A115" s="64" t="s">
        <v>24</v>
      </c>
      <c r="B115" s="65">
        <v>12</v>
      </c>
      <c r="C115" s="66" t="s">
        <v>13</v>
      </c>
      <c r="D115" s="66" t="s">
        <v>39</v>
      </c>
      <c r="E115" s="67">
        <v>187</v>
      </c>
      <c r="F115" s="68">
        <v>90</v>
      </c>
      <c r="G115" s="41">
        <v>0</v>
      </c>
      <c r="H115" s="42">
        <v>0</v>
      </c>
      <c r="I115" s="41">
        <v>0</v>
      </c>
      <c r="J115" s="42">
        <v>0</v>
      </c>
      <c r="K115" s="41">
        <v>0</v>
      </c>
      <c r="L115" s="43">
        <v>0</v>
      </c>
      <c r="M115" s="41">
        <v>0</v>
      </c>
      <c r="N115" s="43">
        <v>0</v>
      </c>
      <c r="O115" s="44">
        <v>0</v>
      </c>
      <c r="P115" s="45">
        <v>72</v>
      </c>
      <c r="Q115" s="46">
        <v>59.739981957809384</v>
      </c>
      <c r="R115" s="45">
        <v>4070</v>
      </c>
      <c r="S115" s="47">
        <v>100.96630123865009</v>
      </c>
    </row>
    <row r="116" spans="1:19" ht="14.1" customHeight="1" x14ac:dyDescent="0.2">
      <c r="A116" s="64" t="s">
        <v>25</v>
      </c>
      <c r="B116" s="65">
        <v>13</v>
      </c>
      <c r="C116" s="66" t="s">
        <v>11</v>
      </c>
      <c r="D116" s="66" t="s">
        <v>12</v>
      </c>
      <c r="E116" s="67">
        <v>25</v>
      </c>
      <c r="F116" s="68">
        <v>75</v>
      </c>
      <c r="G116" s="41">
        <v>0</v>
      </c>
      <c r="H116" s="42">
        <v>0</v>
      </c>
      <c r="I116" s="41">
        <v>0</v>
      </c>
      <c r="J116" s="42">
        <v>0</v>
      </c>
      <c r="K116" s="41">
        <v>0</v>
      </c>
      <c r="L116" s="43">
        <v>0</v>
      </c>
      <c r="M116" s="41">
        <v>0</v>
      </c>
      <c r="N116" s="43">
        <v>0</v>
      </c>
      <c r="O116" s="44">
        <v>0</v>
      </c>
      <c r="P116" s="45">
        <v>69.3</v>
      </c>
      <c r="Q116" s="46">
        <v>54.378339741473162</v>
      </c>
      <c r="R116" s="45">
        <v>4322</v>
      </c>
      <c r="S116" s="47">
        <v>146.85422690093165</v>
      </c>
    </row>
    <row r="117" spans="1:19" ht="14.1" customHeight="1" x14ac:dyDescent="0.2">
      <c r="A117" s="64" t="s">
        <v>25</v>
      </c>
      <c r="B117" s="65">
        <v>13</v>
      </c>
      <c r="C117" s="66" t="s">
        <v>11</v>
      </c>
      <c r="D117" s="66" t="s">
        <v>37</v>
      </c>
      <c r="E117" s="67">
        <v>69</v>
      </c>
      <c r="F117" s="68">
        <v>85</v>
      </c>
      <c r="G117" s="41">
        <v>0</v>
      </c>
      <c r="H117" s="42">
        <v>0</v>
      </c>
      <c r="I117" s="41">
        <v>0</v>
      </c>
      <c r="J117" s="42">
        <v>0</v>
      </c>
      <c r="K117" s="41">
        <v>0</v>
      </c>
      <c r="L117" s="43">
        <v>0</v>
      </c>
      <c r="M117" s="41">
        <v>0</v>
      </c>
      <c r="N117" s="43">
        <v>0</v>
      </c>
      <c r="O117" s="44">
        <v>0</v>
      </c>
      <c r="P117" s="45">
        <v>71.100000000000009</v>
      </c>
      <c r="Q117" s="46">
        <v>50.963820224753775</v>
      </c>
      <c r="R117" s="45">
        <v>3829</v>
      </c>
      <c r="S117" s="47">
        <v>119.38698794207112</v>
      </c>
    </row>
    <row r="118" spans="1:19" ht="14.1" customHeight="1" x14ac:dyDescent="0.2">
      <c r="A118" s="64" t="s">
        <v>25</v>
      </c>
      <c r="B118" s="65">
        <v>13</v>
      </c>
      <c r="C118" s="66" t="s">
        <v>11</v>
      </c>
      <c r="D118" s="66" t="s">
        <v>38</v>
      </c>
      <c r="E118" s="67">
        <v>124</v>
      </c>
      <c r="F118" s="68">
        <v>80</v>
      </c>
      <c r="G118" s="41">
        <v>0</v>
      </c>
      <c r="H118" s="42">
        <v>0</v>
      </c>
      <c r="I118" s="41">
        <v>0</v>
      </c>
      <c r="J118" s="42">
        <v>0</v>
      </c>
      <c r="K118" s="41">
        <v>0</v>
      </c>
      <c r="L118" s="43">
        <v>0</v>
      </c>
      <c r="M118" s="41">
        <v>0</v>
      </c>
      <c r="N118" s="43">
        <v>0</v>
      </c>
      <c r="O118" s="44">
        <v>0</v>
      </c>
      <c r="P118" s="45">
        <v>68.399999999999991</v>
      </c>
      <c r="Q118" s="46">
        <v>49.750395933688218</v>
      </c>
      <c r="R118" s="45">
        <v>3213</v>
      </c>
      <c r="S118" s="47">
        <v>113.341831451324</v>
      </c>
    </row>
    <row r="119" spans="1:19" ht="14.1" customHeight="1" x14ac:dyDescent="0.2">
      <c r="A119" s="64" t="s">
        <v>25</v>
      </c>
      <c r="B119" s="65">
        <v>13</v>
      </c>
      <c r="C119" s="66" t="s">
        <v>11</v>
      </c>
      <c r="D119" s="66" t="s">
        <v>39</v>
      </c>
      <c r="E119" s="67">
        <v>153</v>
      </c>
      <c r="F119" s="68">
        <v>90</v>
      </c>
      <c r="G119" s="41">
        <v>0</v>
      </c>
      <c r="H119" s="42">
        <v>0</v>
      </c>
      <c r="I119" s="41">
        <v>0</v>
      </c>
      <c r="J119" s="42">
        <v>0</v>
      </c>
      <c r="K119" s="41">
        <v>0</v>
      </c>
      <c r="L119" s="43">
        <v>0</v>
      </c>
      <c r="M119" s="41">
        <v>0</v>
      </c>
      <c r="N119" s="43">
        <v>0</v>
      </c>
      <c r="O119" s="44">
        <v>0</v>
      </c>
      <c r="P119" s="45">
        <v>71.55</v>
      </c>
      <c r="Q119" s="46">
        <v>50.413546418340324</v>
      </c>
      <c r="R119" s="45">
        <v>3367</v>
      </c>
      <c r="S119" s="47">
        <v>99.601493302415832</v>
      </c>
    </row>
    <row r="120" spans="1:19" ht="14.1" customHeight="1" x14ac:dyDescent="0.2">
      <c r="A120" s="64" t="s">
        <v>25</v>
      </c>
      <c r="B120" s="65">
        <v>13</v>
      </c>
      <c r="C120" s="66" t="s">
        <v>13</v>
      </c>
      <c r="D120" s="66" t="s">
        <v>12</v>
      </c>
      <c r="E120" s="67">
        <v>26</v>
      </c>
      <c r="F120" s="68">
        <v>98</v>
      </c>
      <c r="G120" s="41">
        <v>0</v>
      </c>
      <c r="H120" s="42">
        <v>0</v>
      </c>
      <c r="I120" s="41">
        <v>0</v>
      </c>
      <c r="J120" s="42">
        <v>0</v>
      </c>
      <c r="K120" s="41">
        <v>0</v>
      </c>
      <c r="L120" s="43">
        <v>0</v>
      </c>
      <c r="M120" s="41">
        <v>0</v>
      </c>
      <c r="N120" s="43">
        <v>0</v>
      </c>
      <c r="O120" s="44">
        <v>0</v>
      </c>
      <c r="P120" s="45">
        <v>73.350000000000009</v>
      </c>
      <c r="Q120" s="46">
        <v>53.41888797644458</v>
      </c>
      <c r="R120" s="45">
        <v>4910</v>
      </c>
      <c r="S120" s="47">
        <v>122.79553786260307</v>
      </c>
    </row>
    <row r="121" spans="1:19" ht="14.1" customHeight="1" x14ac:dyDescent="0.2">
      <c r="A121" s="64" t="s">
        <v>25</v>
      </c>
      <c r="B121" s="65">
        <v>13</v>
      </c>
      <c r="C121" s="66" t="s">
        <v>13</v>
      </c>
      <c r="D121" s="66" t="s">
        <v>37</v>
      </c>
      <c r="E121" s="67">
        <v>70</v>
      </c>
      <c r="F121" s="68">
        <v>85</v>
      </c>
      <c r="G121" s="41">
        <v>0</v>
      </c>
      <c r="H121" s="42">
        <v>0</v>
      </c>
      <c r="I121" s="41">
        <v>0</v>
      </c>
      <c r="J121" s="42">
        <v>0</v>
      </c>
      <c r="K121" s="41">
        <v>0</v>
      </c>
      <c r="L121" s="43">
        <v>0</v>
      </c>
      <c r="M121" s="41">
        <v>0</v>
      </c>
      <c r="N121" s="43">
        <v>0</v>
      </c>
      <c r="O121" s="44">
        <v>0</v>
      </c>
      <c r="P121" s="45">
        <v>72</v>
      </c>
      <c r="Q121" s="46">
        <v>50.766286037836132</v>
      </c>
      <c r="R121" s="45">
        <v>3917</v>
      </c>
      <c r="S121" s="47">
        <v>121.07344153614751</v>
      </c>
    </row>
    <row r="122" spans="1:19" ht="14.1" customHeight="1" x14ac:dyDescent="0.2">
      <c r="A122" s="64" t="s">
        <v>25</v>
      </c>
      <c r="B122" s="65">
        <v>13</v>
      </c>
      <c r="C122" s="66" t="s">
        <v>13</v>
      </c>
      <c r="D122" s="66" t="s">
        <v>38</v>
      </c>
      <c r="E122" s="67">
        <v>123</v>
      </c>
      <c r="F122" s="68">
        <v>70</v>
      </c>
      <c r="G122" s="41">
        <v>0</v>
      </c>
      <c r="H122" s="42">
        <v>0</v>
      </c>
      <c r="I122" s="41">
        <v>0</v>
      </c>
      <c r="J122" s="42">
        <v>0</v>
      </c>
      <c r="K122" s="41">
        <v>0</v>
      </c>
      <c r="L122" s="43">
        <v>0</v>
      </c>
      <c r="M122" s="41">
        <v>0</v>
      </c>
      <c r="N122" s="43">
        <v>0</v>
      </c>
      <c r="O122" s="44">
        <v>0</v>
      </c>
      <c r="P122" s="45">
        <v>70.2</v>
      </c>
      <c r="Q122" s="46">
        <v>53.052038772168942</v>
      </c>
      <c r="R122" s="45">
        <v>3239</v>
      </c>
      <c r="S122" s="47">
        <v>119.31522046216196</v>
      </c>
    </row>
    <row r="123" spans="1:19" ht="14.1" customHeight="1" x14ac:dyDescent="0.2">
      <c r="A123" s="64" t="s">
        <v>25</v>
      </c>
      <c r="B123" s="65">
        <v>13</v>
      </c>
      <c r="C123" s="66" t="s">
        <v>13</v>
      </c>
      <c r="D123" s="66" t="s">
        <v>39</v>
      </c>
      <c r="E123" s="67">
        <v>154</v>
      </c>
      <c r="F123" s="68">
        <v>90</v>
      </c>
      <c r="G123" s="41">
        <v>0</v>
      </c>
      <c r="H123" s="42">
        <v>0</v>
      </c>
      <c r="I123" s="41">
        <v>0</v>
      </c>
      <c r="J123" s="42">
        <v>0</v>
      </c>
      <c r="K123" s="41">
        <v>0</v>
      </c>
      <c r="L123" s="43">
        <v>0</v>
      </c>
      <c r="M123" s="41">
        <v>0</v>
      </c>
      <c r="N123" s="43">
        <v>0</v>
      </c>
      <c r="O123" s="44">
        <v>0</v>
      </c>
      <c r="P123" s="45">
        <v>69.3</v>
      </c>
      <c r="Q123" s="46">
        <v>50.667518944377306</v>
      </c>
      <c r="R123" s="45">
        <v>3312</v>
      </c>
      <c r="S123" s="47">
        <v>100.64844651310815</v>
      </c>
    </row>
    <row r="124" spans="1:19" ht="14.1" customHeight="1" x14ac:dyDescent="0.2">
      <c r="A124" s="64" t="s">
        <v>26</v>
      </c>
      <c r="B124" s="65">
        <v>14</v>
      </c>
      <c r="C124" s="66" t="s">
        <v>11</v>
      </c>
      <c r="D124" s="66" t="s">
        <v>12</v>
      </c>
      <c r="E124" s="67">
        <v>28</v>
      </c>
      <c r="F124" s="68">
        <v>90</v>
      </c>
      <c r="G124" s="41">
        <v>0</v>
      </c>
      <c r="H124" s="42">
        <v>0</v>
      </c>
      <c r="I124" s="41">
        <v>0</v>
      </c>
      <c r="J124" s="42">
        <v>0</v>
      </c>
      <c r="K124" s="41">
        <v>0</v>
      </c>
      <c r="L124" s="43">
        <v>0</v>
      </c>
      <c r="M124" s="41">
        <v>0</v>
      </c>
      <c r="N124" s="43">
        <v>0</v>
      </c>
      <c r="O124" s="44">
        <v>0</v>
      </c>
      <c r="P124" s="45">
        <v>72.45</v>
      </c>
      <c r="Q124" s="46">
        <v>59.584776525231234</v>
      </c>
      <c r="R124" s="45">
        <v>5607</v>
      </c>
      <c r="S124" s="47">
        <v>138.59146084073757</v>
      </c>
    </row>
    <row r="125" spans="1:19" ht="14.1" customHeight="1" x14ac:dyDescent="0.2">
      <c r="A125" s="64" t="s">
        <v>26</v>
      </c>
      <c r="B125" s="65">
        <v>14</v>
      </c>
      <c r="C125" s="66" t="s">
        <v>11</v>
      </c>
      <c r="D125" s="66" t="s">
        <v>37</v>
      </c>
      <c r="E125" s="67">
        <v>52</v>
      </c>
      <c r="F125" s="68">
        <v>95</v>
      </c>
      <c r="G125" s="41">
        <v>0</v>
      </c>
      <c r="H125" s="42">
        <v>0</v>
      </c>
      <c r="I125" s="41">
        <v>0</v>
      </c>
      <c r="J125" s="42">
        <v>0</v>
      </c>
      <c r="K125" s="41">
        <v>0</v>
      </c>
      <c r="L125" s="43">
        <v>0</v>
      </c>
      <c r="M125" s="41">
        <v>0</v>
      </c>
      <c r="N125" s="43">
        <v>0</v>
      </c>
      <c r="O125" s="44">
        <v>0</v>
      </c>
      <c r="P125" s="45">
        <v>71.55</v>
      </c>
      <c r="Q125" s="46">
        <v>58.145598877688357</v>
      </c>
      <c r="R125" s="45">
        <v>5972</v>
      </c>
      <c r="S125" s="47">
        <v>145.10816101573545</v>
      </c>
    </row>
    <row r="126" spans="1:19" ht="14.1" customHeight="1" x14ac:dyDescent="0.2">
      <c r="A126" s="64" t="s">
        <v>26</v>
      </c>
      <c r="B126" s="65">
        <v>14</v>
      </c>
      <c r="C126" s="66" t="s">
        <v>11</v>
      </c>
      <c r="D126" s="66" t="s">
        <v>38</v>
      </c>
      <c r="E126" s="67">
        <v>116</v>
      </c>
      <c r="F126" s="68">
        <v>95</v>
      </c>
      <c r="G126" s="41">
        <v>0</v>
      </c>
      <c r="H126" s="42">
        <v>0</v>
      </c>
      <c r="I126" s="41">
        <v>0</v>
      </c>
      <c r="J126" s="42">
        <v>0</v>
      </c>
      <c r="K126" s="41">
        <v>0</v>
      </c>
      <c r="L126" s="43">
        <v>0</v>
      </c>
      <c r="M126" s="41">
        <v>0</v>
      </c>
      <c r="N126" s="43">
        <v>0</v>
      </c>
      <c r="O126" s="44">
        <v>0</v>
      </c>
      <c r="P126" s="45">
        <v>72.899999999999991</v>
      </c>
      <c r="Q126" s="46">
        <v>57.552996316935399</v>
      </c>
      <c r="R126" s="45">
        <v>5294</v>
      </c>
      <c r="S126" s="47">
        <v>127.55191848579895</v>
      </c>
    </row>
    <row r="127" spans="1:19" ht="14.1" customHeight="1" x14ac:dyDescent="0.2">
      <c r="A127" s="64" t="s">
        <v>26</v>
      </c>
      <c r="B127" s="65">
        <v>14</v>
      </c>
      <c r="C127" s="66" t="s">
        <v>11</v>
      </c>
      <c r="D127" s="66" t="s">
        <v>39</v>
      </c>
      <c r="E127" s="67">
        <v>176</v>
      </c>
      <c r="F127" s="68">
        <v>85</v>
      </c>
      <c r="G127" s="41">
        <v>0</v>
      </c>
      <c r="H127" s="42">
        <v>0</v>
      </c>
      <c r="I127" s="41">
        <v>0</v>
      </c>
      <c r="J127" s="42">
        <v>0</v>
      </c>
      <c r="K127" s="41">
        <v>0</v>
      </c>
      <c r="L127" s="43">
        <v>0</v>
      </c>
      <c r="M127" s="41">
        <v>0</v>
      </c>
      <c r="N127" s="43">
        <v>0</v>
      </c>
      <c r="O127" s="44">
        <v>0</v>
      </c>
      <c r="P127" s="45">
        <v>68.399999999999991</v>
      </c>
      <c r="Q127" s="46">
        <v>57.679982579953894</v>
      </c>
      <c r="R127" s="45">
        <v>4469</v>
      </c>
      <c r="S127" s="47">
        <v>127.97712136404668</v>
      </c>
    </row>
    <row r="128" spans="1:19" ht="14.1" customHeight="1" x14ac:dyDescent="0.2">
      <c r="A128" s="64" t="s">
        <v>26</v>
      </c>
      <c r="B128" s="65">
        <v>14</v>
      </c>
      <c r="C128" s="66" t="s">
        <v>13</v>
      </c>
      <c r="D128" s="66" t="s">
        <v>12</v>
      </c>
      <c r="E128" s="67">
        <v>27</v>
      </c>
      <c r="F128" s="68">
        <v>90</v>
      </c>
      <c r="G128" s="41">
        <v>0</v>
      </c>
      <c r="H128" s="42">
        <v>0</v>
      </c>
      <c r="I128" s="41">
        <v>0</v>
      </c>
      <c r="J128" s="42">
        <v>0</v>
      </c>
      <c r="K128" s="41">
        <v>0</v>
      </c>
      <c r="L128" s="43">
        <v>0</v>
      </c>
      <c r="M128" s="41">
        <v>0</v>
      </c>
      <c r="N128" s="43">
        <v>0</v>
      </c>
      <c r="O128" s="44">
        <v>0</v>
      </c>
      <c r="P128" s="45">
        <v>71.55</v>
      </c>
      <c r="Q128" s="46">
        <v>58.808749362340464</v>
      </c>
      <c r="R128" s="45">
        <v>5123</v>
      </c>
      <c r="S128" s="47">
        <v>129.91293519826277</v>
      </c>
    </row>
    <row r="129" spans="1:19" ht="14.1" customHeight="1" x14ac:dyDescent="0.2">
      <c r="A129" s="64" t="s">
        <v>26</v>
      </c>
      <c r="B129" s="65">
        <v>14</v>
      </c>
      <c r="C129" s="66" t="s">
        <v>13</v>
      </c>
      <c r="D129" s="66" t="s">
        <v>37</v>
      </c>
      <c r="E129" s="67">
        <v>51</v>
      </c>
      <c r="F129" s="68">
        <v>95</v>
      </c>
      <c r="G129" s="41">
        <v>0</v>
      </c>
      <c r="H129" s="42">
        <v>0</v>
      </c>
      <c r="I129" s="41">
        <v>0</v>
      </c>
      <c r="J129" s="42">
        <v>0</v>
      </c>
      <c r="K129" s="41">
        <v>0</v>
      </c>
      <c r="L129" s="43">
        <v>0</v>
      </c>
      <c r="M129" s="41">
        <v>0</v>
      </c>
      <c r="N129" s="43">
        <v>0</v>
      </c>
      <c r="O129" s="44">
        <v>0</v>
      </c>
      <c r="P129" s="45">
        <v>70.2</v>
      </c>
      <c r="Q129" s="46">
        <v>58.385461818945501</v>
      </c>
      <c r="R129" s="45">
        <v>5829</v>
      </c>
      <c r="S129" s="47">
        <v>143.7641989030277</v>
      </c>
    </row>
    <row r="130" spans="1:19" ht="14.1" customHeight="1" x14ac:dyDescent="0.2">
      <c r="A130" s="64" t="s">
        <v>26</v>
      </c>
      <c r="B130" s="65">
        <v>14</v>
      </c>
      <c r="C130" s="66" t="s">
        <v>13</v>
      </c>
      <c r="D130" s="66" t="s">
        <v>38</v>
      </c>
      <c r="E130" s="67">
        <v>115</v>
      </c>
      <c r="F130" s="68">
        <v>95</v>
      </c>
      <c r="G130" s="41">
        <v>0</v>
      </c>
      <c r="H130" s="42">
        <v>0</v>
      </c>
      <c r="I130" s="41">
        <v>0</v>
      </c>
      <c r="J130" s="42">
        <v>0</v>
      </c>
      <c r="K130" s="41">
        <v>0</v>
      </c>
      <c r="L130" s="43">
        <v>0</v>
      </c>
      <c r="M130" s="41">
        <v>0</v>
      </c>
      <c r="N130" s="43">
        <v>0</v>
      </c>
      <c r="O130" s="44">
        <v>0</v>
      </c>
      <c r="P130" s="45">
        <v>72</v>
      </c>
      <c r="Q130" s="46">
        <v>57.228475866999261</v>
      </c>
      <c r="R130" s="45">
        <v>5258</v>
      </c>
      <c r="S130" s="47">
        <v>128.995461564414</v>
      </c>
    </row>
    <row r="131" spans="1:19" ht="14.1" customHeight="1" x14ac:dyDescent="0.2">
      <c r="A131" s="64" t="s">
        <v>26</v>
      </c>
      <c r="B131" s="65">
        <v>14</v>
      </c>
      <c r="C131" s="66" t="s">
        <v>13</v>
      </c>
      <c r="D131" s="66" t="s">
        <v>39</v>
      </c>
      <c r="E131" s="67">
        <v>175</v>
      </c>
      <c r="F131" s="68">
        <v>85</v>
      </c>
      <c r="G131" s="41">
        <v>0</v>
      </c>
      <c r="H131" s="42">
        <v>0</v>
      </c>
      <c r="I131" s="41">
        <v>0</v>
      </c>
      <c r="J131" s="42">
        <v>0</v>
      </c>
      <c r="K131" s="41">
        <v>0</v>
      </c>
      <c r="L131" s="43">
        <v>0</v>
      </c>
      <c r="M131" s="41">
        <v>0</v>
      </c>
      <c r="N131" s="43">
        <v>0</v>
      </c>
      <c r="O131" s="44">
        <v>0</v>
      </c>
      <c r="P131" s="45">
        <v>71.100000000000009</v>
      </c>
      <c r="Q131" s="46">
        <v>58.413680988505163</v>
      </c>
      <c r="R131" s="45">
        <v>4563</v>
      </c>
      <c r="S131" s="47">
        <v>124.12792579882806</v>
      </c>
    </row>
    <row r="132" spans="1:19" ht="14.1" customHeight="1" x14ac:dyDescent="0.2">
      <c r="A132" s="64" t="s">
        <v>27</v>
      </c>
      <c r="B132" s="65">
        <v>15</v>
      </c>
      <c r="C132" s="66" t="s">
        <v>11</v>
      </c>
      <c r="D132" s="66" t="s">
        <v>12</v>
      </c>
      <c r="E132" s="67">
        <v>29</v>
      </c>
      <c r="F132" s="68">
        <v>90</v>
      </c>
      <c r="G132" s="41">
        <v>0</v>
      </c>
      <c r="H132" s="42">
        <v>0</v>
      </c>
      <c r="I132" s="41">
        <v>0</v>
      </c>
      <c r="J132" s="42">
        <v>0</v>
      </c>
      <c r="K132" s="41">
        <v>0</v>
      </c>
      <c r="L132" s="43">
        <v>0</v>
      </c>
      <c r="M132" s="41">
        <v>0</v>
      </c>
      <c r="N132" s="43">
        <v>0</v>
      </c>
      <c r="O132" s="44">
        <v>0</v>
      </c>
      <c r="P132" s="45">
        <v>73.350000000000009</v>
      </c>
      <c r="Q132" s="46">
        <v>57.623544240834555</v>
      </c>
      <c r="R132" s="45">
        <v>5977</v>
      </c>
      <c r="S132" s="47">
        <v>150.89081069857463</v>
      </c>
    </row>
    <row r="133" spans="1:19" ht="14.1" customHeight="1" x14ac:dyDescent="0.2">
      <c r="A133" s="64" t="s">
        <v>27</v>
      </c>
      <c r="B133" s="65">
        <v>15</v>
      </c>
      <c r="C133" s="66" t="s">
        <v>11</v>
      </c>
      <c r="D133" s="66" t="s">
        <v>37</v>
      </c>
      <c r="E133" s="67">
        <v>72</v>
      </c>
      <c r="F133" s="68">
        <v>80</v>
      </c>
      <c r="G133" s="41">
        <v>0</v>
      </c>
      <c r="H133" s="42">
        <v>0</v>
      </c>
      <c r="I133" s="41">
        <v>0</v>
      </c>
      <c r="J133" s="42">
        <v>0</v>
      </c>
      <c r="K133" s="41">
        <v>0</v>
      </c>
      <c r="L133" s="43">
        <v>0</v>
      </c>
      <c r="M133" s="41">
        <v>0</v>
      </c>
      <c r="N133" s="43">
        <v>0</v>
      </c>
      <c r="O133" s="44">
        <v>0</v>
      </c>
      <c r="P133" s="45">
        <v>68.850000000000009</v>
      </c>
      <c r="Q133" s="46">
        <v>58.018612614669863</v>
      </c>
      <c r="R133" s="45">
        <v>4979</v>
      </c>
      <c r="S133" s="47">
        <v>149.62459428486048</v>
      </c>
    </row>
    <row r="134" spans="1:19" ht="14.1" customHeight="1" x14ac:dyDescent="0.2">
      <c r="A134" s="64" t="s">
        <v>27</v>
      </c>
      <c r="B134" s="65">
        <v>15</v>
      </c>
      <c r="C134" s="66" t="s">
        <v>11</v>
      </c>
      <c r="D134" s="66" t="s">
        <v>38</v>
      </c>
      <c r="E134" s="67">
        <v>140</v>
      </c>
      <c r="F134" s="68">
        <v>85</v>
      </c>
      <c r="G134" s="41">
        <v>0</v>
      </c>
      <c r="H134" s="42">
        <v>0</v>
      </c>
      <c r="I134" s="41">
        <v>0</v>
      </c>
      <c r="J134" s="42">
        <v>0</v>
      </c>
      <c r="K134" s="41">
        <v>0</v>
      </c>
      <c r="L134" s="43">
        <v>0</v>
      </c>
      <c r="M134" s="41">
        <v>0</v>
      </c>
      <c r="N134" s="43">
        <v>0</v>
      </c>
      <c r="O134" s="44">
        <v>0</v>
      </c>
      <c r="P134" s="45">
        <v>72</v>
      </c>
      <c r="Q134" s="46">
        <v>56.254914517190841</v>
      </c>
      <c r="R134" s="45">
        <v>4385</v>
      </c>
      <c r="S134" s="47">
        <v>122.3150330485844</v>
      </c>
    </row>
    <row r="135" spans="1:19" ht="14.1" customHeight="1" x14ac:dyDescent="0.2">
      <c r="A135" s="64" t="s">
        <v>27</v>
      </c>
      <c r="B135" s="65">
        <v>15</v>
      </c>
      <c r="C135" s="66" t="s">
        <v>11</v>
      </c>
      <c r="D135" s="66" t="s">
        <v>39</v>
      </c>
      <c r="E135" s="67">
        <v>145</v>
      </c>
      <c r="F135" s="68">
        <v>90</v>
      </c>
      <c r="G135" s="41">
        <v>0</v>
      </c>
      <c r="H135" s="42">
        <v>0</v>
      </c>
      <c r="I135" s="41">
        <v>0</v>
      </c>
      <c r="J135" s="42">
        <v>0</v>
      </c>
      <c r="K135" s="41">
        <v>0</v>
      </c>
      <c r="L135" s="43">
        <v>0</v>
      </c>
      <c r="M135" s="41">
        <v>0</v>
      </c>
      <c r="N135" s="43">
        <v>0</v>
      </c>
      <c r="O135" s="44">
        <v>0</v>
      </c>
      <c r="P135" s="45">
        <v>74.25</v>
      </c>
      <c r="Q135" s="46">
        <v>53.588202993802561</v>
      </c>
      <c r="R135" s="45">
        <v>4069</v>
      </c>
      <c r="S135" s="47">
        <v>109.11932206034368</v>
      </c>
    </row>
    <row r="136" spans="1:19" ht="14.1" customHeight="1" x14ac:dyDescent="0.2">
      <c r="A136" s="64" t="s">
        <v>27</v>
      </c>
      <c r="B136" s="65">
        <v>15</v>
      </c>
      <c r="C136" s="66" t="s">
        <v>13</v>
      </c>
      <c r="D136" s="66" t="s">
        <v>12</v>
      </c>
      <c r="E136" s="67">
        <v>30</v>
      </c>
      <c r="F136" s="68">
        <v>95</v>
      </c>
      <c r="G136" s="41">
        <v>0</v>
      </c>
      <c r="H136" s="42">
        <v>0</v>
      </c>
      <c r="I136" s="41">
        <v>0</v>
      </c>
      <c r="J136" s="42">
        <v>0</v>
      </c>
      <c r="K136" s="41">
        <v>0</v>
      </c>
      <c r="L136" s="43">
        <v>0</v>
      </c>
      <c r="M136" s="41">
        <v>0</v>
      </c>
      <c r="N136" s="43">
        <v>0</v>
      </c>
      <c r="O136" s="44">
        <v>0</v>
      </c>
      <c r="P136" s="45">
        <v>72</v>
      </c>
      <c r="Q136" s="46">
        <v>56.79107873882446</v>
      </c>
      <c r="R136" s="45">
        <v>5251</v>
      </c>
      <c r="S136" s="47">
        <v>129.81591206276562</v>
      </c>
    </row>
    <row r="137" spans="1:19" ht="14.1" customHeight="1" x14ac:dyDescent="0.2">
      <c r="A137" s="64" t="s">
        <v>27</v>
      </c>
      <c r="B137" s="65">
        <v>15</v>
      </c>
      <c r="C137" s="66" t="s">
        <v>13</v>
      </c>
      <c r="D137" s="66" t="s">
        <v>37</v>
      </c>
      <c r="E137" s="67">
        <v>71</v>
      </c>
      <c r="F137" s="68">
        <v>80</v>
      </c>
      <c r="G137" s="41">
        <v>0</v>
      </c>
      <c r="H137" s="42">
        <v>0</v>
      </c>
      <c r="I137" s="41">
        <v>0</v>
      </c>
      <c r="J137" s="42">
        <v>0</v>
      </c>
      <c r="K137" s="41">
        <v>0</v>
      </c>
      <c r="L137" s="43">
        <v>0</v>
      </c>
      <c r="M137" s="41">
        <v>0</v>
      </c>
      <c r="N137" s="43">
        <v>0</v>
      </c>
      <c r="O137" s="44">
        <v>0</v>
      </c>
      <c r="P137" s="45">
        <v>69.3</v>
      </c>
      <c r="Q137" s="46">
        <v>58.032722199449694</v>
      </c>
      <c r="R137" s="45">
        <v>4804</v>
      </c>
      <c r="S137" s="47">
        <v>143.39333472265642</v>
      </c>
    </row>
    <row r="138" spans="1:19" ht="14.1" customHeight="1" x14ac:dyDescent="0.2">
      <c r="A138" s="64" t="s">
        <v>27</v>
      </c>
      <c r="B138" s="65">
        <v>15</v>
      </c>
      <c r="C138" s="66" t="s">
        <v>13</v>
      </c>
      <c r="D138" s="66" t="s">
        <v>38</v>
      </c>
      <c r="E138" s="67">
        <v>139</v>
      </c>
      <c r="F138" s="68">
        <v>80</v>
      </c>
      <c r="G138" s="41">
        <v>0</v>
      </c>
      <c r="H138" s="42">
        <v>0</v>
      </c>
      <c r="I138" s="41">
        <v>0</v>
      </c>
      <c r="J138" s="42">
        <v>0</v>
      </c>
      <c r="K138" s="41">
        <v>0</v>
      </c>
      <c r="L138" s="43">
        <v>0</v>
      </c>
      <c r="M138" s="41">
        <v>0</v>
      </c>
      <c r="N138" s="43">
        <v>0</v>
      </c>
      <c r="O138" s="44">
        <v>0</v>
      </c>
      <c r="P138" s="45">
        <v>70.649999999999991</v>
      </c>
      <c r="Q138" s="46">
        <v>56.889845832283285</v>
      </c>
      <c r="R138" s="45">
        <v>3934</v>
      </c>
      <c r="S138" s="47">
        <v>117.49505153043171</v>
      </c>
    </row>
    <row r="139" spans="1:19" ht="14.1" customHeight="1" x14ac:dyDescent="0.2">
      <c r="A139" s="64" t="s">
        <v>27</v>
      </c>
      <c r="B139" s="65">
        <v>15</v>
      </c>
      <c r="C139" s="66" t="s">
        <v>13</v>
      </c>
      <c r="D139" s="66" t="s">
        <v>39</v>
      </c>
      <c r="E139" s="67">
        <v>146</v>
      </c>
      <c r="F139" s="68">
        <v>85</v>
      </c>
      <c r="G139" s="41">
        <v>0</v>
      </c>
      <c r="H139" s="42">
        <v>0</v>
      </c>
      <c r="I139" s="41">
        <v>0</v>
      </c>
      <c r="J139" s="42">
        <v>0</v>
      </c>
      <c r="K139" s="41">
        <v>0</v>
      </c>
      <c r="L139" s="43">
        <v>0</v>
      </c>
      <c r="M139" s="41">
        <v>0</v>
      </c>
      <c r="N139" s="43">
        <v>0</v>
      </c>
      <c r="O139" s="44">
        <v>0</v>
      </c>
      <c r="P139" s="45">
        <v>70.2</v>
      </c>
      <c r="Q139" s="46">
        <v>53.955052198078192</v>
      </c>
      <c r="R139" s="45">
        <v>4141</v>
      </c>
      <c r="S139" s="47">
        <v>123.52054697804451</v>
      </c>
    </row>
    <row r="140" spans="1:19" ht="14.1" customHeight="1" x14ac:dyDescent="0.2">
      <c r="A140" s="64" t="s">
        <v>28</v>
      </c>
      <c r="B140" s="65">
        <v>16</v>
      </c>
      <c r="C140" s="66" t="s">
        <v>11</v>
      </c>
      <c r="D140" s="66" t="s">
        <v>12</v>
      </c>
      <c r="E140" s="67">
        <v>32</v>
      </c>
      <c r="F140" s="68">
        <v>75</v>
      </c>
      <c r="G140" s="41">
        <v>0</v>
      </c>
      <c r="H140" s="42">
        <v>0</v>
      </c>
      <c r="I140" s="41">
        <v>0</v>
      </c>
      <c r="J140" s="42">
        <v>0</v>
      </c>
      <c r="K140" s="41">
        <v>0</v>
      </c>
      <c r="L140" s="43">
        <v>0</v>
      </c>
      <c r="M140" s="41">
        <v>0</v>
      </c>
      <c r="N140" s="43">
        <v>0</v>
      </c>
      <c r="O140" s="44">
        <v>0</v>
      </c>
      <c r="P140" s="45">
        <v>68.850000000000009</v>
      </c>
      <c r="Q140" s="46">
        <v>52.19135410059917</v>
      </c>
      <c r="R140" s="45">
        <v>3804</v>
      </c>
      <c r="S140" s="47">
        <v>135.54979529885307</v>
      </c>
    </row>
    <row r="141" spans="1:19" ht="14.1" customHeight="1" x14ac:dyDescent="0.2">
      <c r="A141" s="64" t="s">
        <v>28</v>
      </c>
      <c r="B141" s="65">
        <v>16</v>
      </c>
      <c r="C141" s="66" t="s">
        <v>11</v>
      </c>
      <c r="D141" s="66" t="s">
        <v>37</v>
      </c>
      <c r="E141" s="67">
        <v>64</v>
      </c>
      <c r="F141" s="68">
        <v>85</v>
      </c>
      <c r="G141" s="41">
        <v>0</v>
      </c>
      <c r="H141" s="42">
        <v>0</v>
      </c>
      <c r="I141" s="41">
        <v>0</v>
      </c>
      <c r="J141" s="42">
        <v>0</v>
      </c>
      <c r="K141" s="41">
        <v>0</v>
      </c>
      <c r="L141" s="43">
        <v>0</v>
      </c>
      <c r="M141" s="41">
        <v>0</v>
      </c>
      <c r="N141" s="43">
        <v>0</v>
      </c>
      <c r="O141" s="44">
        <v>0</v>
      </c>
      <c r="P141" s="45">
        <v>73.350000000000009</v>
      </c>
      <c r="Q141" s="46">
        <v>50.90738188563445</v>
      </c>
      <c r="R141" s="45">
        <v>3912</v>
      </c>
      <c r="S141" s="47">
        <v>118.364418938307</v>
      </c>
    </row>
    <row r="142" spans="1:19" ht="14.1" customHeight="1" x14ac:dyDescent="0.2">
      <c r="A142" s="64" t="s">
        <v>28</v>
      </c>
      <c r="B142" s="65">
        <v>16</v>
      </c>
      <c r="C142" s="66" t="s">
        <v>11</v>
      </c>
      <c r="D142" s="66" t="s">
        <v>38</v>
      </c>
      <c r="E142" s="67">
        <v>101</v>
      </c>
      <c r="F142" s="68">
        <v>80</v>
      </c>
      <c r="G142" s="41">
        <v>0</v>
      </c>
      <c r="H142" s="42">
        <v>0</v>
      </c>
      <c r="I142" s="41">
        <v>0</v>
      </c>
      <c r="J142" s="42">
        <v>0</v>
      </c>
      <c r="K142" s="41">
        <v>0</v>
      </c>
      <c r="L142" s="43">
        <v>0</v>
      </c>
      <c r="M142" s="41">
        <v>0</v>
      </c>
      <c r="N142" s="43">
        <v>0</v>
      </c>
      <c r="O142" s="44">
        <v>0</v>
      </c>
      <c r="P142" s="45">
        <v>70.649999999999991</v>
      </c>
      <c r="Q142" s="46">
        <v>49.482313822871397</v>
      </c>
      <c r="R142" s="45">
        <v>3217</v>
      </c>
      <c r="S142" s="47">
        <v>110.46406958603269</v>
      </c>
    </row>
    <row r="143" spans="1:19" ht="14.1" customHeight="1" x14ac:dyDescent="0.2">
      <c r="A143" s="64" t="s">
        <v>28</v>
      </c>
      <c r="B143" s="65">
        <v>16</v>
      </c>
      <c r="C143" s="66" t="s">
        <v>11</v>
      </c>
      <c r="D143" s="66" t="s">
        <v>39</v>
      </c>
      <c r="E143" s="67">
        <v>152</v>
      </c>
      <c r="F143" s="68">
        <v>80</v>
      </c>
      <c r="G143" s="41">
        <v>0</v>
      </c>
      <c r="H143" s="42">
        <v>0</v>
      </c>
      <c r="I143" s="41">
        <v>0</v>
      </c>
      <c r="J143" s="42">
        <v>0</v>
      </c>
      <c r="K143" s="41">
        <v>0</v>
      </c>
      <c r="L143" s="43">
        <v>0</v>
      </c>
      <c r="M143" s="41">
        <v>0</v>
      </c>
      <c r="N143" s="43">
        <v>0</v>
      </c>
      <c r="O143" s="44">
        <v>0</v>
      </c>
      <c r="P143" s="45">
        <v>70.649999999999991</v>
      </c>
      <c r="Q143" s="46">
        <v>49.298889220733578</v>
      </c>
      <c r="R143" s="45">
        <v>3109</v>
      </c>
      <c r="S143" s="47">
        <v>107.15281018597852</v>
      </c>
    </row>
    <row r="144" spans="1:19" ht="14.1" customHeight="1" x14ac:dyDescent="0.2">
      <c r="A144" s="64" t="s">
        <v>28</v>
      </c>
      <c r="B144" s="65">
        <v>16</v>
      </c>
      <c r="C144" s="66" t="s">
        <v>13</v>
      </c>
      <c r="D144" s="66" t="s">
        <v>12</v>
      </c>
      <c r="E144" s="67">
        <v>31</v>
      </c>
      <c r="F144" s="68">
        <v>85</v>
      </c>
      <c r="G144" s="41">
        <v>0</v>
      </c>
      <c r="H144" s="42">
        <v>0</v>
      </c>
      <c r="I144" s="41">
        <v>0</v>
      </c>
      <c r="J144" s="42">
        <v>0</v>
      </c>
      <c r="K144" s="41">
        <v>0</v>
      </c>
      <c r="L144" s="43">
        <v>0</v>
      </c>
      <c r="M144" s="41">
        <v>0</v>
      </c>
      <c r="N144" s="43">
        <v>0</v>
      </c>
      <c r="O144" s="44">
        <v>0</v>
      </c>
      <c r="P144" s="45">
        <v>69.75</v>
      </c>
      <c r="Q144" s="46">
        <v>50.427656003120156</v>
      </c>
      <c r="R144" s="45">
        <v>3926</v>
      </c>
      <c r="S144" s="47">
        <v>126.10738105376274</v>
      </c>
    </row>
    <row r="145" spans="1:19" ht="14.1" customHeight="1" x14ac:dyDescent="0.2">
      <c r="A145" s="64" t="s">
        <v>28</v>
      </c>
      <c r="B145" s="65">
        <v>16</v>
      </c>
      <c r="C145" s="66" t="s">
        <v>13</v>
      </c>
      <c r="D145" s="66" t="s">
        <v>37</v>
      </c>
      <c r="E145" s="67">
        <v>63</v>
      </c>
      <c r="F145" s="68">
        <v>90</v>
      </c>
      <c r="G145" s="41">
        <v>0</v>
      </c>
      <c r="H145" s="42">
        <v>0</v>
      </c>
      <c r="I145" s="41">
        <v>0</v>
      </c>
      <c r="J145" s="42">
        <v>0</v>
      </c>
      <c r="K145" s="41">
        <v>0</v>
      </c>
      <c r="L145" s="43">
        <v>0</v>
      </c>
      <c r="M145" s="41">
        <v>0</v>
      </c>
      <c r="N145" s="43">
        <v>0</v>
      </c>
      <c r="O145" s="44">
        <v>0</v>
      </c>
      <c r="P145" s="45">
        <v>68.850000000000009</v>
      </c>
      <c r="Q145" s="46">
        <v>51.344779013809244</v>
      </c>
      <c r="R145" s="45">
        <v>3828</v>
      </c>
      <c r="S145" s="47">
        <v>115.5450424803673</v>
      </c>
    </row>
    <row r="146" spans="1:19" ht="14.1" customHeight="1" x14ac:dyDescent="0.2">
      <c r="A146" s="64" t="s">
        <v>28</v>
      </c>
      <c r="B146" s="65">
        <v>16</v>
      </c>
      <c r="C146" s="66" t="s">
        <v>13</v>
      </c>
      <c r="D146" s="66" t="s">
        <v>38</v>
      </c>
      <c r="E146" s="67">
        <v>102</v>
      </c>
      <c r="F146" s="68">
        <v>90</v>
      </c>
      <c r="G146" s="41">
        <v>0</v>
      </c>
      <c r="H146" s="42">
        <v>0</v>
      </c>
      <c r="I146" s="41">
        <v>0</v>
      </c>
      <c r="J146" s="42">
        <v>0</v>
      </c>
      <c r="K146" s="41">
        <v>0</v>
      </c>
      <c r="L146" s="43">
        <v>0</v>
      </c>
      <c r="M146" s="41">
        <v>0</v>
      </c>
      <c r="N146" s="43">
        <v>0</v>
      </c>
      <c r="O146" s="44">
        <v>0</v>
      </c>
      <c r="P146" s="45">
        <v>71.55</v>
      </c>
      <c r="Q146" s="46">
        <v>47.859711573190701</v>
      </c>
      <c r="R146" s="45">
        <v>2931</v>
      </c>
      <c r="S146" s="47">
        <v>91.330476691982128</v>
      </c>
    </row>
    <row r="147" spans="1:19" ht="14.1" customHeight="1" x14ac:dyDescent="0.2">
      <c r="A147" s="64" t="s">
        <v>28</v>
      </c>
      <c r="B147" s="65">
        <v>16</v>
      </c>
      <c r="C147" s="66" t="s">
        <v>13</v>
      </c>
      <c r="D147" s="66" t="s">
        <v>39</v>
      </c>
      <c r="E147" s="67">
        <v>151</v>
      </c>
      <c r="F147" s="68">
        <v>85</v>
      </c>
      <c r="G147" s="41">
        <v>0</v>
      </c>
      <c r="H147" s="42">
        <v>0</v>
      </c>
      <c r="I147" s="41">
        <v>0</v>
      </c>
      <c r="J147" s="42">
        <v>0</v>
      </c>
      <c r="K147" s="41">
        <v>0</v>
      </c>
      <c r="L147" s="43">
        <v>0</v>
      </c>
      <c r="M147" s="41">
        <v>0</v>
      </c>
      <c r="N147" s="43">
        <v>0</v>
      </c>
      <c r="O147" s="44">
        <v>0</v>
      </c>
      <c r="P147" s="45">
        <v>71.100000000000009</v>
      </c>
      <c r="Q147" s="46">
        <v>47.506971953694894</v>
      </c>
      <c r="R147" s="45">
        <v>2969</v>
      </c>
      <c r="S147" s="47">
        <v>99.308506791753231</v>
      </c>
    </row>
    <row r="148" spans="1:19" ht="14.1" customHeight="1" x14ac:dyDescent="0.2">
      <c r="A148" s="64" t="s">
        <v>29</v>
      </c>
      <c r="B148" s="65">
        <v>17</v>
      </c>
      <c r="C148" s="66" t="s">
        <v>11</v>
      </c>
      <c r="D148" s="66" t="s">
        <v>12</v>
      </c>
      <c r="E148" s="67">
        <v>33</v>
      </c>
      <c r="F148" s="68">
        <v>80</v>
      </c>
      <c r="G148" s="41">
        <v>0</v>
      </c>
      <c r="H148" s="42">
        <v>0</v>
      </c>
      <c r="I148" s="41">
        <v>0</v>
      </c>
      <c r="J148" s="42">
        <v>0</v>
      </c>
      <c r="K148" s="41">
        <v>0</v>
      </c>
      <c r="L148" s="43">
        <v>0</v>
      </c>
      <c r="M148" s="41">
        <v>0</v>
      </c>
      <c r="N148" s="43">
        <v>0</v>
      </c>
      <c r="O148" s="44">
        <v>0</v>
      </c>
      <c r="P148" s="45">
        <v>69.3</v>
      </c>
      <c r="Q148" s="46">
        <v>61.235597944471593</v>
      </c>
      <c r="R148" s="45">
        <v>4366</v>
      </c>
      <c r="S148" s="47">
        <v>123.50333278472681</v>
      </c>
    </row>
    <row r="149" spans="1:19" ht="14.1" customHeight="1" x14ac:dyDescent="0.2">
      <c r="A149" s="64" t="s">
        <v>29</v>
      </c>
      <c r="B149" s="65">
        <v>17</v>
      </c>
      <c r="C149" s="66" t="s">
        <v>11</v>
      </c>
      <c r="D149" s="66" t="s">
        <v>37</v>
      </c>
      <c r="E149" s="67">
        <v>76</v>
      </c>
      <c r="F149" s="68">
        <v>90</v>
      </c>
      <c r="G149" s="41">
        <v>0</v>
      </c>
      <c r="H149" s="42">
        <v>0</v>
      </c>
      <c r="I149" s="41">
        <v>0</v>
      </c>
      <c r="J149" s="42">
        <v>0</v>
      </c>
      <c r="K149" s="41">
        <v>0</v>
      </c>
      <c r="L149" s="43">
        <v>0</v>
      </c>
      <c r="M149" s="41">
        <v>0</v>
      </c>
      <c r="N149" s="43">
        <v>0</v>
      </c>
      <c r="O149" s="44">
        <v>0</v>
      </c>
      <c r="P149" s="45">
        <v>67.95</v>
      </c>
      <c r="Q149" s="46">
        <v>60.304365349002666</v>
      </c>
      <c r="R149" s="45">
        <v>5077</v>
      </c>
      <c r="S149" s="47">
        <v>132.20521055319173</v>
      </c>
    </row>
    <row r="150" spans="1:19" ht="14.1" customHeight="1" x14ac:dyDescent="0.2">
      <c r="A150" s="64" t="s">
        <v>29</v>
      </c>
      <c r="B150" s="65">
        <v>17</v>
      </c>
      <c r="C150" s="66" t="s">
        <v>11</v>
      </c>
      <c r="D150" s="66" t="s">
        <v>38</v>
      </c>
      <c r="E150" s="67">
        <v>112</v>
      </c>
      <c r="F150" s="68">
        <v>90</v>
      </c>
      <c r="G150" s="41">
        <v>0</v>
      </c>
      <c r="H150" s="42">
        <v>0</v>
      </c>
      <c r="I150" s="41">
        <v>0</v>
      </c>
      <c r="J150" s="42">
        <v>0</v>
      </c>
      <c r="K150" s="41">
        <v>0</v>
      </c>
      <c r="L150" s="43">
        <v>0</v>
      </c>
      <c r="M150" s="41">
        <v>0</v>
      </c>
      <c r="N150" s="43">
        <v>0</v>
      </c>
      <c r="O150" s="44">
        <v>0</v>
      </c>
      <c r="P150" s="45">
        <v>75.149999999999991</v>
      </c>
      <c r="Q150" s="46">
        <v>60.050392822965698</v>
      </c>
      <c r="R150" s="45">
        <v>4605</v>
      </c>
      <c r="S150" s="47">
        <v>108.88408802695362</v>
      </c>
    </row>
    <row r="151" spans="1:19" ht="14.1" customHeight="1" x14ac:dyDescent="0.2">
      <c r="A151" s="64" t="s">
        <v>29</v>
      </c>
      <c r="B151" s="65">
        <v>17</v>
      </c>
      <c r="C151" s="66" t="s">
        <v>11</v>
      </c>
      <c r="D151" s="66" t="s">
        <v>39</v>
      </c>
      <c r="E151" s="67">
        <v>180</v>
      </c>
      <c r="F151" s="68">
        <v>85</v>
      </c>
      <c r="G151" s="41">
        <v>0</v>
      </c>
      <c r="H151" s="42">
        <v>0</v>
      </c>
      <c r="I151" s="41">
        <v>0</v>
      </c>
      <c r="J151" s="42">
        <v>0</v>
      </c>
      <c r="K151" s="41">
        <v>0</v>
      </c>
      <c r="L151" s="43">
        <v>0</v>
      </c>
      <c r="M151" s="41">
        <v>0</v>
      </c>
      <c r="N151" s="43">
        <v>0</v>
      </c>
      <c r="O151" s="44">
        <v>0</v>
      </c>
      <c r="P151" s="45">
        <v>69.3</v>
      </c>
      <c r="Q151" s="46">
        <v>61.108611681453105</v>
      </c>
      <c r="R151" s="45">
        <v>4111</v>
      </c>
      <c r="S151" s="47">
        <v>109.6768654356224</v>
      </c>
    </row>
    <row r="152" spans="1:19" ht="14.1" customHeight="1" x14ac:dyDescent="0.2">
      <c r="A152" s="64" t="s">
        <v>29</v>
      </c>
      <c r="B152" s="65">
        <v>17</v>
      </c>
      <c r="C152" s="66" t="s">
        <v>13</v>
      </c>
      <c r="D152" s="66" t="s">
        <v>12</v>
      </c>
      <c r="E152" s="67">
        <v>34</v>
      </c>
      <c r="F152" s="68">
        <v>90</v>
      </c>
      <c r="G152" s="41">
        <v>0</v>
      </c>
      <c r="H152" s="42">
        <v>0</v>
      </c>
      <c r="I152" s="41">
        <v>0</v>
      </c>
      <c r="J152" s="42">
        <v>0</v>
      </c>
      <c r="K152" s="41">
        <v>0</v>
      </c>
      <c r="L152" s="43">
        <v>0</v>
      </c>
      <c r="M152" s="41">
        <v>0</v>
      </c>
      <c r="N152" s="43">
        <v>0</v>
      </c>
      <c r="O152" s="44">
        <v>0</v>
      </c>
      <c r="P152" s="45">
        <v>69.3</v>
      </c>
      <c r="Q152" s="46">
        <v>61.828200505224544</v>
      </c>
      <c r="R152" s="45">
        <v>4532</v>
      </c>
      <c r="S152" s="47">
        <v>112.86250389399638</v>
      </c>
    </row>
    <row r="153" spans="1:19" ht="14.1" customHeight="1" x14ac:dyDescent="0.2">
      <c r="A153" s="64" t="s">
        <v>29</v>
      </c>
      <c r="B153" s="65">
        <v>17</v>
      </c>
      <c r="C153" s="66" t="s">
        <v>13</v>
      </c>
      <c r="D153" s="66" t="s">
        <v>37</v>
      </c>
      <c r="E153" s="67">
        <v>75</v>
      </c>
      <c r="F153" s="68">
        <v>90</v>
      </c>
      <c r="G153" s="41">
        <v>0</v>
      </c>
      <c r="H153" s="42">
        <v>0</v>
      </c>
      <c r="I153" s="41">
        <v>0</v>
      </c>
      <c r="J153" s="42">
        <v>0</v>
      </c>
      <c r="K153" s="41">
        <v>0</v>
      </c>
      <c r="L153" s="43">
        <v>0</v>
      </c>
      <c r="M153" s="41">
        <v>0</v>
      </c>
      <c r="N153" s="43">
        <v>0</v>
      </c>
      <c r="O153" s="44">
        <v>0</v>
      </c>
      <c r="P153" s="45">
        <v>72</v>
      </c>
      <c r="Q153" s="46">
        <v>60.262036594663179</v>
      </c>
      <c r="R153" s="45">
        <v>5094</v>
      </c>
      <c r="S153" s="47">
        <v>125.27437953640832</v>
      </c>
    </row>
    <row r="154" spans="1:19" ht="14.1" customHeight="1" x14ac:dyDescent="0.2">
      <c r="A154" s="64" t="s">
        <v>29</v>
      </c>
      <c r="B154" s="65">
        <v>17</v>
      </c>
      <c r="C154" s="66" t="s">
        <v>13</v>
      </c>
      <c r="D154" s="66" t="s">
        <v>38</v>
      </c>
      <c r="E154" s="67">
        <v>111</v>
      </c>
      <c r="F154" s="68">
        <v>90</v>
      </c>
      <c r="G154" s="41">
        <v>0</v>
      </c>
      <c r="H154" s="42">
        <v>0</v>
      </c>
      <c r="I154" s="41">
        <v>0</v>
      </c>
      <c r="J154" s="42">
        <v>0</v>
      </c>
      <c r="K154" s="41">
        <v>0</v>
      </c>
      <c r="L154" s="43">
        <v>0</v>
      </c>
      <c r="M154" s="41">
        <v>0</v>
      </c>
      <c r="N154" s="43">
        <v>0</v>
      </c>
      <c r="O154" s="44">
        <v>0</v>
      </c>
      <c r="P154" s="45">
        <v>69.75</v>
      </c>
      <c r="Q154" s="46">
        <v>60.149159916424523</v>
      </c>
      <c r="R154" s="45">
        <v>4682</v>
      </c>
      <c r="S154" s="47">
        <v>119.07956854723099</v>
      </c>
    </row>
    <row r="155" spans="1:19" ht="14.1" customHeight="1" x14ac:dyDescent="0.2">
      <c r="A155" s="64" t="s">
        <v>29</v>
      </c>
      <c r="B155" s="65">
        <v>17</v>
      </c>
      <c r="C155" s="66" t="s">
        <v>13</v>
      </c>
      <c r="D155" s="66" t="s">
        <v>39</v>
      </c>
      <c r="E155" s="67">
        <v>179</v>
      </c>
      <c r="F155" s="68">
        <v>90</v>
      </c>
      <c r="G155" s="41">
        <v>0</v>
      </c>
      <c r="H155" s="42">
        <v>0</v>
      </c>
      <c r="I155" s="41">
        <v>0</v>
      </c>
      <c r="J155" s="42">
        <v>0</v>
      </c>
      <c r="K155" s="41">
        <v>0</v>
      </c>
      <c r="L155" s="43">
        <v>0</v>
      </c>
      <c r="M155" s="41">
        <v>0</v>
      </c>
      <c r="N155" s="43">
        <v>0</v>
      </c>
      <c r="O155" s="44">
        <v>0</v>
      </c>
      <c r="P155" s="45">
        <v>71.100000000000009</v>
      </c>
      <c r="Q155" s="46">
        <v>61.023954172774111</v>
      </c>
      <c r="R155" s="45">
        <v>4135</v>
      </c>
      <c r="S155" s="47">
        <v>101.69162540751037</v>
      </c>
    </row>
    <row r="156" spans="1:19" ht="14.1" customHeight="1" x14ac:dyDescent="0.2">
      <c r="A156" s="64" t="s">
        <v>30</v>
      </c>
      <c r="B156" s="65">
        <v>18</v>
      </c>
      <c r="C156" s="66" t="s">
        <v>11</v>
      </c>
      <c r="D156" s="66" t="s">
        <v>12</v>
      </c>
      <c r="E156" s="67">
        <v>36</v>
      </c>
      <c r="F156" s="68">
        <v>85</v>
      </c>
      <c r="G156" s="41">
        <v>0</v>
      </c>
      <c r="H156" s="42">
        <v>0</v>
      </c>
      <c r="I156" s="41">
        <v>0</v>
      </c>
      <c r="J156" s="42">
        <v>0</v>
      </c>
      <c r="K156" s="41">
        <v>0</v>
      </c>
      <c r="L156" s="43">
        <v>0</v>
      </c>
      <c r="M156" s="41">
        <v>0</v>
      </c>
      <c r="N156" s="43">
        <v>0</v>
      </c>
      <c r="O156" s="44">
        <v>0</v>
      </c>
      <c r="P156" s="45">
        <v>68.399999999999991</v>
      </c>
      <c r="Q156" s="46">
        <v>57.581215486495068</v>
      </c>
      <c r="R156" s="45">
        <v>3191</v>
      </c>
      <c r="S156" s="47">
        <v>91.536242103594176</v>
      </c>
    </row>
    <row r="157" spans="1:19" ht="14.1" customHeight="1" x14ac:dyDescent="0.2">
      <c r="A157" s="64" t="s">
        <v>30</v>
      </c>
      <c r="B157" s="65">
        <v>18</v>
      </c>
      <c r="C157" s="66" t="s">
        <v>11</v>
      </c>
      <c r="D157" s="66" t="s">
        <v>37</v>
      </c>
      <c r="E157" s="67">
        <v>49</v>
      </c>
      <c r="F157" s="68">
        <v>50</v>
      </c>
      <c r="G157" s="41">
        <v>0</v>
      </c>
      <c r="H157" s="42">
        <v>0</v>
      </c>
      <c r="I157" s="41">
        <v>0</v>
      </c>
      <c r="J157" s="42">
        <v>0</v>
      </c>
      <c r="K157" s="41">
        <v>0</v>
      </c>
      <c r="L157" s="43">
        <v>0</v>
      </c>
      <c r="M157" s="41">
        <v>0</v>
      </c>
      <c r="N157" s="43">
        <v>0</v>
      </c>
      <c r="O157" s="44">
        <v>0</v>
      </c>
      <c r="P157" s="45">
        <v>67.5</v>
      </c>
      <c r="Q157" s="46">
        <v>55.549435278199233</v>
      </c>
      <c r="R157" s="45">
        <v>3442</v>
      </c>
      <c r="S157" s="47">
        <v>176.31106595546524</v>
      </c>
    </row>
    <row r="158" spans="1:19" ht="14.1" customHeight="1" x14ac:dyDescent="0.2">
      <c r="A158" s="64" t="s">
        <v>30</v>
      </c>
      <c r="B158" s="65">
        <v>18</v>
      </c>
      <c r="C158" s="66" t="s">
        <v>11</v>
      </c>
      <c r="D158" s="66" t="s">
        <v>38</v>
      </c>
      <c r="E158" s="67">
        <v>125</v>
      </c>
      <c r="F158" s="68">
        <v>80</v>
      </c>
      <c r="G158" s="41">
        <v>0</v>
      </c>
      <c r="H158" s="42">
        <v>0</v>
      </c>
      <c r="I158" s="41">
        <v>0</v>
      </c>
      <c r="J158" s="42">
        <v>0</v>
      </c>
      <c r="K158" s="41">
        <v>0</v>
      </c>
      <c r="L158" s="43">
        <v>0</v>
      </c>
      <c r="M158" s="41">
        <v>0</v>
      </c>
      <c r="N158" s="43">
        <v>0</v>
      </c>
      <c r="O158" s="44">
        <v>0</v>
      </c>
      <c r="P158" s="45">
        <v>71.55</v>
      </c>
      <c r="Q158" s="46">
        <v>54.209024724115174</v>
      </c>
      <c r="R158" s="45">
        <v>3950</v>
      </c>
      <c r="S158" s="47">
        <v>122.24975772576524</v>
      </c>
    </row>
    <row r="159" spans="1:19" ht="14.1" customHeight="1" x14ac:dyDescent="0.2">
      <c r="A159" s="64" t="s">
        <v>30</v>
      </c>
      <c r="B159" s="65">
        <v>18</v>
      </c>
      <c r="C159" s="66" t="s">
        <v>11</v>
      </c>
      <c r="D159" s="66" t="s">
        <v>39</v>
      </c>
      <c r="E159" s="67">
        <v>172</v>
      </c>
      <c r="F159" s="68">
        <v>85</v>
      </c>
      <c r="G159" s="41">
        <v>0</v>
      </c>
      <c r="H159" s="42">
        <v>0</v>
      </c>
      <c r="I159" s="41">
        <v>0</v>
      </c>
      <c r="J159" s="42">
        <v>0</v>
      </c>
      <c r="K159" s="41">
        <v>0</v>
      </c>
      <c r="L159" s="43">
        <v>0</v>
      </c>
      <c r="M159" s="41">
        <v>0</v>
      </c>
      <c r="N159" s="43">
        <v>0</v>
      </c>
      <c r="O159" s="44">
        <v>0</v>
      </c>
      <c r="P159" s="45">
        <v>68.399999999999991</v>
      </c>
      <c r="Q159" s="46">
        <v>56.579434967126979</v>
      </c>
      <c r="R159" s="45">
        <v>3676</v>
      </c>
      <c r="S159" s="47">
        <v>107.31588212132208</v>
      </c>
    </row>
    <row r="160" spans="1:19" ht="14.1" customHeight="1" x14ac:dyDescent="0.2">
      <c r="A160" s="64" t="s">
        <v>30</v>
      </c>
      <c r="B160" s="65">
        <v>18</v>
      </c>
      <c r="C160" s="66" t="s">
        <v>13</v>
      </c>
      <c r="D160" s="66" t="s">
        <v>12</v>
      </c>
      <c r="E160" s="67">
        <v>35</v>
      </c>
      <c r="F160" s="68">
        <v>90</v>
      </c>
      <c r="G160" s="41">
        <v>0</v>
      </c>
      <c r="H160" s="42">
        <v>0</v>
      </c>
      <c r="I160" s="41">
        <v>0</v>
      </c>
      <c r="J160" s="42">
        <v>0</v>
      </c>
      <c r="K160" s="41">
        <v>0</v>
      </c>
      <c r="L160" s="43">
        <v>0</v>
      </c>
      <c r="M160" s="41">
        <v>0</v>
      </c>
      <c r="N160" s="43">
        <v>0</v>
      </c>
      <c r="O160" s="44">
        <v>0</v>
      </c>
      <c r="P160" s="45">
        <v>72</v>
      </c>
      <c r="Q160" s="46">
        <v>57.609434656054731</v>
      </c>
      <c r="R160" s="45">
        <v>4036</v>
      </c>
      <c r="S160" s="47">
        <v>103.82565243421232</v>
      </c>
    </row>
    <row r="161" spans="1:19" ht="14.1" customHeight="1" x14ac:dyDescent="0.2">
      <c r="A161" s="64" t="s">
        <v>30</v>
      </c>
      <c r="B161" s="65">
        <v>18</v>
      </c>
      <c r="C161" s="66" t="s">
        <v>13</v>
      </c>
      <c r="D161" s="66" t="s">
        <v>37</v>
      </c>
      <c r="E161" s="67">
        <v>50</v>
      </c>
      <c r="F161" s="68">
        <v>85</v>
      </c>
      <c r="G161" s="41">
        <v>0</v>
      </c>
      <c r="H161" s="42">
        <v>0</v>
      </c>
      <c r="I161" s="41">
        <v>0</v>
      </c>
      <c r="J161" s="42">
        <v>0</v>
      </c>
      <c r="K161" s="41">
        <v>0</v>
      </c>
      <c r="L161" s="43">
        <v>0</v>
      </c>
      <c r="M161" s="41">
        <v>0</v>
      </c>
      <c r="N161" s="43">
        <v>0</v>
      </c>
      <c r="O161" s="44">
        <v>0</v>
      </c>
      <c r="P161" s="45">
        <v>68.850000000000009</v>
      </c>
      <c r="Q161" s="46">
        <v>56.396010364989159</v>
      </c>
      <c r="R161" s="45">
        <v>4362</v>
      </c>
      <c r="S161" s="47">
        <v>126.92189268825899</v>
      </c>
    </row>
    <row r="162" spans="1:19" ht="14.1" customHeight="1" x14ac:dyDescent="0.2">
      <c r="A162" s="64" t="s">
        <v>30</v>
      </c>
      <c r="B162" s="65">
        <v>18</v>
      </c>
      <c r="C162" s="66" t="s">
        <v>13</v>
      </c>
      <c r="D162" s="66" t="s">
        <v>38</v>
      </c>
      <c r="E162" s="67">
        <v>126</v>
      </c>
      <c r="F162" s="68">
        <v>85</v>
      </c>
      <c r="G162" s="41">
        <v>0</v>
      </c>
      <c r="H162" s="42">
        <v>0</v>
      </c>
      <c r="I162" s="41">
        <v>0</v>
      </c>
      <c r="J162" s="42">
        <v>0</v>
      </c>
      <c r="K162" s="41">
        <v>0</v>
      </c>
      <c r="L162" s="43">
        <v>0</v>
      </c>
      <c r="M162" s="41">
        <v>0</v>
      </c>
      <c r="N162" s="43">
        <v>0</v>
      </c>
      <c r="O162" s="44">
        <v>0</v>
      </c>
      <c r="P162" s="45">
        <v>71.100000000000009</v>
      </c>
      <c r="Q162" s="46">
        <v>55.196695658703426</v>
      </c>
      <c r="R162" s="45">
        <v>3771</v>
      </c>
      <c r="S162" s="47">
        <v>108.56180536204543</v>
      </c>
    </row>
    <row r="163" spans="1:19" ht="14.1" customHeight="1" x14ac:dyDescent="0.2">
      <c r="A163" s="64" t="s">
        <v>30</v>
      </c>
      <c r="B163" s="65">
        <v>18</v>
      </c>
      <c r="C163" s="66" t="s">
        <v>13</v>
      </c>
      <c r="D163" s="66" t="s">
        <v>39</v>
      </c>
      <c r="E163" s="67">
        <v>171</v>
      </c>
      <c r="F163" s="68">
        <v>80</v>
      </c>
      <c r="G163" s="41">
        <v>0</v>
      </c>
      <c r="H163" s="42">
        <v>0</v>
      </c>
      <c r="I163" s="41">
        <v>0</v>
      </c>
      <c r="J163" s="42">
        <v>0</v>
      </c>
      <c r="K163" s="41">
        <v>0</v>
      </c>
      <c r="L163" s="43">
        <v>0</v>
      </c>
      <c r="M163" s="41">
        <v>0</v>
      </c>
      <c r="N163" s="43">
        <v>0</v>
      </c>
      <c r="O163" s="44">
        <v>0</v>
      </c>
      <c r="P163" s="45">
        <v>72.45</v>
      </c>
      <c r="Q163" s="46">
        <v>55.535325693419402</v>
      </c>
      <c r="R163" s="45">
        <v>4181</v>
      </c>
      <c r="S163" s="47">
        <v>124.73967209829317</v>
      </c>
    </row>
    <row r="164" spans="1:19" ht="14.1" customHeight="1" x14ac:dyDescent="0.2">
      <c r="A164" s="64" t="s">
        <v>31</v>
      </c>
      <c r="B164" s="65">
        <v>19</v>
      </c>
      <c r="C164" s="66" t="s">
        <v>11</v>
      </c>
      <c r="D164" s="66" t="s">
        <v>12</v>
      </c>
      <c r="E164" s="67">
        <v>37</v>
      </c>
      <c r="F164" s="68">
        <v>90</v>
      </c>
      <c r="G164" s="41">
        <v>0</v>
      </c>
      <c r="H164" s="42">
        <v>0</v>
      </c>
      <c r="I164" s="41">
        <v>0</v>
      </c>
      <c r="J164" s="42">
        <v>0</v>
      </c>
      <c r="K164" s="41">
        <v>0</v>
      </c>
      <c r="L164" s="43">
        <v>0</v>
      </c>
      <c r="M164" s="41">
        <v>0</v>
      </c>
      <c r="N164" s="43">
        <v>0</v>
      </c>
      <c r="O164" s="44">
        <v>0</v>
      </c>
      <c r="P164" s="45">
        <v>70.649999999999991</v>
      </c>
      <c r="Q164" s="46">
        <v>54.773408115308463</v>
      </c>
      <c r="R164" s="45">
        <v>4560</v>
      </c>
      <c r="S164" s="47">
        <v>125.73683755719416</v>
      </c>
    </row>
    <row r="165" spans="1:19" ht="14.1" customHeight="1" x14ac:dyDescent="0.2">
      <c r="A165" s="64" t="s">
        <v>31</v>
      </c>
      <c r="B165" s="65">
        <v>19</v>
      </c>
      <c r="C165" s="66" t="s">
        <v>11</v>
      </c>
      <c r="D165" s="66" t="s">
        <v>37</v>
      </c>
      <c r="E165" s="67">
        <v>92</v>
      </c>
      <c r="F165" s="68">
        <v>90</v>
      </c>
      <c r="G165" s="41">
        <v>0</v>
      </c>
      <c r="H165" s="42">
        <v>0</v>
      </c>
      <c r="I165" s="41">
        <v>0</v>
      </c>
      <c r="J165" s="42">
        <v>0</v>
      </c>
      <c r="K165" s="41">
        <v>0</v>
      </c>
      <c r="L165" s="43">
        <v>0</v>
      </c>
      <c r="M165" s="41">
        <v>0</v>
      </c>
      <c r="N165" s="43">
        <v>0</v>
      </c>
      <c r="O165" s="44">
        <v>0</v>
      </c>
      <c r="P165" s="45">
        <v>74.7</v>
      </c>
      <c r="Q165" s="46">
        <v>51.147244826891594</v>
      </c>
      <c r="R165" s="45">
        <v>5097</v>
      </c>
      <c r="S165" s="47">
        <v>142.34801274061763</v>
      </c>
    </row>
    <row r="166" spans="1:19" ht="14.1" customHeight="1" x14ac:dyDescent="0.2">
      <c r="A166" s="64" t="s">
        <v>31</v>
      </c>
      <c r="B166" s="65">
        <v>19</v>
      </c>
      <c r="C166" s="66" t="s">
        <v>11</v>
      </c>
      <c r="D166" s="66" t="s">
        <v>38</v>
      </c>
      <c r="E166" s="67">
        <v>104</v>
      </c>
      <c r="F166" s="68">
        <v>85</v>
      </c>
      <c r="G166" s="41">
        <v>0</v>
      </c>
      <c r="H166" s="42">
        <v>0</v>
      </c>
      <c r="I166" s="41">
        <v>0</v>
      </c>
      <c r="J166" s="42">
        <v>0</v>
      </c>
      <c r="K166" s="41">
        <v>0</v>
      </c>
      <c r="L166" s="43">
        <v>0</v>
      </c>
      <c r="M166" s="41">
        <v>0</v>
      </c>
      <c r="N166" s="43">
        <v>0</v>
      </c>
      <c r="O166" s="44">
        <v>0</v>
      </c>
      <c r="P166" s="45">
        <v>68.399999999999991</v>
      </c>
      <c r="Q166" s="46">
        <v>50.625190190037806</v>
      </c>
      <c r="R166" s="45">
        <v>4395</v>
      </c>
      <c r="S166" s="47">
        <v>143.39675207347506</v>
      </c>
    </row>
    <row r="167" spans="1:19" ht="14.1" customHeight="1" x14ac:dyDescent="0.2">
      <c r="A167" s="64" t="s">
        <v>31</v>
      </c>
      <c r="B167" s="65">
        <v>19</v>
      </c>
      <c r="C167" s="66" t="s">
        <v>11</v>
      </c>
      <c r="D167" s="66" t="s">
        <v>39</v>
      </c>
      <c r="E167" s="67">
        <v>185</v>
      </c>
      <c r="F167" s="68">
        <v>80</v>
      </c>
      <c r="G167" s="41">
        <v>0</v>
      </c>
      <c r="H167" s="42">
        <v>0</v>
      </c>
      <c r="I167" s="41">
        <v>0</v>
      </c>
      <c r="J167" s="42">
        <v>0</v>
      </c>
      <c r="K167" s="41">
        <v>0</v>
      </c>
      <c r="L167" s="43">
        <v>0</v>
      </c>
      <c r="M167" s="41">
        <v>0</v>
      </c>
      <c r="N167" s="43">
        <v>0</v>
      </c>
      <c r="O167" s="44">
        <v>0</v>
      </c>
      <c r="P167" s="45">
        <v>69.75</v>
      </c>
      <c r="Q167" s="46">
        <v>53.094367526508435</v>
      </c>
      <c r="R167" s="45">
        <v>3804</v>
      </c>
      <c r="S167" s="47">
        <v>123.30480141959488</v>
      </c>
    </row>
    <row r="168" spans="1:19" ht="14.1" customHeight="1" x14ac:dyDescent="0.2">
      <c r="A168" s="64" t="s">
        <v>31</v>
      </c>
      <c r="B168" s="65">
        <v>19</v>
      </c>
      <c r="C168" s="66" t="s">
        <v>13</v>
      </c>
      <c r="D168" s="66" t="s">
        <v>12</v>
      </c>
      <c r="E168" s="67">
        <v>38</v>
      </c>
      <c r="F168" s="68">
        <v>98</v>
      </c>
      <c r="G168" s="41">
        <v>0</v>
      </c>
      <c r="H168" s="42">
        <v>0</v>
      </c>
      <c r="I168" s="41">
        <v>0</v>
      </c>
      <c r="J168" s="42">
        <v>0</v>
      </c>
      <c r="K168" s="41">
        <v>0</v>
      </c>
      <c r="L168" s="43">
        <v>0</v>
      </c>
      <c r="M168" s="41">
        <v>0</v>
      </c>
      <c r="N168" s="43">
        <v>0</v>
      </c>
      <c r="O168" s="44">
        <v>0</v>
      </c>
      <c r="P168" s="45">
        <v>75.149999999999991</v>
      </c>
      <c r="Q168" s="46">
        <v>53.249572959086585</v>
      </c>
      <c r="R168" s="45">
        <v>5108</v>
      </c>
      <c r="S168" s="47">
        <v>125.08401968976621</v>
      </c>
    </row>
    <row r="169" spans="1:19" ht="14.1" customHeight="1" x14ac:dyDescent="0.2">
      <c r="A169" s="64" t="s">
        <v>31</v>
      </c>
      <c r="B169" s="65">
        <v>19</v>
      </c>
      <c r="C169" s="66" t="s">
        <v>13</v>
      </c>
      <c r="D169" s="66" t="s">
        <v>37</v>
      </c>
      <c r="E169" s="67">
        <v>91</v>
      </c>
      <c r="F169" s="68">
        <v>95</v>
      </c>
      <c r="G169" s="41">
        <v>0</v>
      </c>
      <c r="H169" s="42">
        <v>0</v>
      </c>
      <c r="I169" s="41">
        <v>0</v>
      </c>
      <c r="J169" s="42">
        <v>0</v>
      </c>
      <c r="K169" s="41">
        <v>0</v>
      </c>
      <c r="L169" s="43">
        <v>0</v>
      </c>
      <c r="M169" s="41">
        <v>0</v>
      </c>
      <c r="N169" s="43">
        <v>0</v>
      </c>
      <c r="O169" s="44">
        <v>0</v>
      </c>
      <c r="P169" s="45">
        <v>73.8</v>
      </c>
      <c r="Q169" s="46">
        <v>50.018478044505024</v>
      </c>
      <c r="R169" s="45">
        <v>4734</v>
      </c>
      <c r="S169" s="47">
        <v>129.64027513484251</v>
      </c>
    </row>
    <row r="170" spans="1:19" ht="14.1" customHeight="1" x14ac:dyDescent="0.2">
      <c r="A170" s="64" t="s">
        <v>31</v>
      </c>
      <c r="B170" s="65">
        <v>19</v>
      </c>
      <c r="C170" s="66" t="s">
        <v>13</v>
      </c>
      <c r="D170" s="66" t="s">
        <v>38</v>
      </c>
      <c r="E170" s="67">
        <v>103</v>
      </c>
      <c r="F170" s="68">
        <v>90</v>
      </c>
      <c r="G170" s="41">
        <v>0</v>
      </c>
      <c r="H170" s="42">
        <v>0</v>
      </c>
      <c r="I170" s="41">
        <v>0</v>
      </c>
      <c r="J170" s="42">
        <v>0</v>
      </c>
      <c r="K170" s="41">
        <v>0</v>
      </c>
      <c r="L170" s="43">
        <v>0</v>
      </c>
      <c r="M170" s="41">
        <v>0</v>
      </c>
      <c r="N170" s="43">
        <v>0</v>
      </c>
      <c r="O170" s="44">
        <v>0</v>
      </c>
      <c r="P170" s="45">
        <v>69.75</v>
      </c>
      <c r="Q170" s="46">
        <v>46.815602299483125</v>
      </c>
      <c r="R170" s="45">
        <v>4220</v>
      </c>
      <c r="S170" s="47">
        <v>137.89777060499804</v>
      </c>
    </row>
    <row r="171" spans="1:19" ht="14.1" customHeight="1" x14ac:dyDescent="0.2">
      <c r="A171" s="64" t="s">
        <v>31</v>
      </c>
      <c r="B171" s="65">
        <v>19</v>
      </c>
      <c r="C171" s="66" t="s">
        <v>13</v>
      </c>
      <c r="D171" s="66" t="s">
        <v>39</v>
      </c>
      <c r="E171" s="67">
        <v>186</v>
      </c>
      <c r="F171" s="68">
        <v>85</v>
      </c>
      <c r="G171" s="41">
        <v>0</v>
      </c>
      <c r="H171" s="42">
        <v>0</v>
      </c>
      <c r="I171" s="41">
        <v>0</v>
      </c>
      <c r="J171" s="42">
        <v>0</v>
      </c>
      <c r="K171" s="41">
        <v>0</v>
      </c>
      <c r="L171" s="43">
        <v>0</v>
      </c>
      <c r="M171" s="41">
        <v>0</v>
      </c>
      <c r="N171" s="43">
        <v>0</v>
      </c>
      <c r="O171" s="44">
        <v>0</v>
      </c>
      <c r="P171" s="45">
        <v>73.8</v>
      </c>
      <c r="Q171" s="46">
        <v>55.47888735430007</v>
      </c>
      <c r="R171" s="45">
        <v>4293</v>
      </c>
      <c r="S171" s="47">
        <v>118.46225321133591</v>
      </c>
    </row>
    <row r="172" spans="1:19" ht="14.1" customHeight="1" x14ac:dyDescent="0.2">
      <c r="A172" s="64" t="s">
        <v>32</v>
      </c>
      <c r="B172" s="65">
        <v>20</v>
      </c>
      <c r="C172" s="66" t="s">
        <v>11</v>
      </c>
      <c r="D172" s="66" t="s">
        <v>12</v>
      </c>
      <c r="E172" s="67">
        <v>40</v>
      </c>
      <c r="F172" s="68">
        <v>100</v>
      </c>
      <c r="G172" s="41">
        <v>0</v>
      </c>
      <c r="H172" s="42">
        <v>0</v>
      </c>
      <c r="I172" s="41">
        <v>0</v>
      </c>
      <c r="J172" s="42">
        <v>0</v>
      </c>
      <c r="K172" s="41">
        <v>0</v>
      </c>
      <c r="L172" s="43">
        <v>0</v>
      </c>
      <c r="M172" s="41">
        <v>0</v>
      </c>
      <c r="N172" s="43">
        <v>0</v>
      </c>
      <c r="O172" s="44">
        <v>0</v>
      </c>
      <c r="P172" s="45">
        <v>72.899999999999991</v>
      </c>
      <c r="Q172" s="46">
        <v>57.01683209530178</v>
      </c>
      <c r="R172" s="45">
        <v>5854</v>
      </c>
      <c r="S172" s="47">
        <v>135.25216836072235</v>
      </c>
    </row>
    <row r="173" spans="1:19" ht="14.1" customHeight="1" x14ac:dyDescent="0.2">
      <c r="A173" s="64" t="s">
        <v>32</v>
      </c>
      <c r="B173" s="65">
        <v>20</v>
      </c>
      <c r="C173" s="66" t="s">
        <v>11</v>
      </c>
      <c r="D173" s="66" t="s">
        <v>37</v>
      </c>
      <c r="E173" s="67">
        <v>93</v>
      </c>
      <c r="F173" s="68">
        <v>90</v>
      </c>
      <c r="G173" s="41">
        <v>0</v>
      </c>
      <c r="H173" s="42">
        <v>0</v>
      </c>
      <c r="I173" s="41">
        <v>0</v>
      </c>
      <c r="J173" s="42">
        <v>0</v>
      </c>
      <c r="K173" s="41">
        <v>0</v>
      </c>
      <c r="L173" s="43">
        <v>0</v>
      </c>
      <c r="M173" s="41">
        <v>0</v>
      </c>
      <c r="N173" s="43">
        <v>0</v>
      </c>
      <c r="O173" s="44">
        <v>0</v>
      </c>
      <c r="P173" s="45">
        <v>70.649999999999991</v>
      </c>
      <c r="Q173" s="46">
        <v>53.052038772168942</v>
      </c>
      <c r="R173" s="45">
        <v>4254</v>
      </c>
      <c r="S173" s="47">
        <v>121.10521976780954</v>
      </c>
    </row>
    <row r="174" spans="1:19" ht="14.1" customHeight="1" x14ac:dyDescent="0.2">
      <c r="A174" s="64" t="s">
        <v>32</v>
      </c>
      <c r="B174" s="65">
        <v>20</v>
      </c>
      <c r="C174" s="66" t="s">
        <v>11</v>
      </c>
      <c r="D174" s="66" t="s">
        <v>38</v>
      </c>
      <c r="E174" s="67">
        <v>105</v>
      </c>
      <c r="F174" s="68">
        <v>85</v>
      </c>
      <c r="G174" s="41">
        <v>0</v>
      </c>
      <c r="H174" s="42">
        <v>0</v>
      </c>
      <c r="I174" s="41">
        <v>0</v>
      </c>
      <c r="J174" s="42">
        <v>0</v>
      </c>
      <c r="K174" s="41">
        <v>0</v>
      </c>
      <c r="L174" s="43">
        <v>0</v>
      </c>
      <c r="M174" s="41">
        <v>0</v>
      </c>
      <c r="N174" s="43">
        <v>0</v>
      </c>
      <c r="O174" s="44">
        <v>0</v>
      </c>
      <c r="P174" s="45">
        <v>72</v>
      </c>
      <c r="Q174" s="46">
        <v>55.224914828263088</v>
      </c>
      <c r="R174" s="45">
        <v>4496</v>
      </c>
      <c r="S174" s="47">
        <v>127.75030809462262</v>
      </c>
    </row>
    <row r="175" spans="1:19" ht="14.1" customHeight="1" x14ac:dyDescent="0.2">
      <c r="A175" s="64" t="s">
        <v>32</v>
      </c>
      <c r="B175" s="65">
        <v>20</v>
      </c>
      <c r="C175" s="66" t="s">
        <v>11</v>
      </c>
      <c r="D175" s="66" t="s">
        <v>39</v>
      </c>
      <c r="E175" s="67">
        <v>169</v>
      </c>
      <c r="F175" s="68">
        <v>90</v>
      </c>
      <c r="G175" s="41">
        <v>0</v>
      </c>
      <c r="H175" s="42">
        <v>0</v>
      </c>
      <c r="I175" s="41">
        <v>0</v>
      </c>
      <c r="J175" s="42">
        <v>0</v>
      </c>
      <c r="K175" s="41">
        <v>0</v>
      </c>
      <c r="L175" s="43">
        <v>0</v>
      </c>
      <c r="M175" s="41">
        <v>0</v>
      </c>
      <c r="N175" s="43">
        <v>0</v>
      </c>
      <c r="O175" s="44">
        <v>0</v>
      </c>
      <c r="P175" s="45">
        <v>74.7</v>
      </c>
      <c r="Q175" s="46">
        <v>49.806834272807542</v>
      </c>
      <c r="R175" s="45">
        <v>3837</v>
      </c>
      <c r="S175" s="47">
        <v>110.04286266880553</v>
      </c>
    </row>
    <row r="176" spans="1:19" ht="14.1" customHeight="1" x14ac:dyDescent="0.2">
      <c r="A176" s="64" t="s">
        <v>32</v>
      </c>
      <c r="B176" s="65">
        <v>20</v>
      </c>
      <c r="C176" s="66" t="s">
        <v>13</v>
      </c>
      <c r="D176" s="66" t="s">
        <v>12</v>
      </c>
      <c r="E176" s="67">
        <v>39</v>
      </c>
      <c r="F176" s="68">
        <v>95</v>
      </c>
      <c r="G176" s="41">
        <v>0</v>
      </c>
      <c r="H176" s="42">
        <v>0</v>
      </c>
      <c r="I176" s="41">
        <v>0</v>
      </c>
      <c r="J176" s="42">
        <v>0</v>
      </c>
      <c r="K176" s="41">
        <v>0</v>
      </c>
      <c r="L176" s="43">
        <v>0</v>
      </c>
      <c r="M176" s="41">
        <v>0</v>
      </c>
      <c r="N176" s="43">
        <v>0</v>
      </c>
      <c r="O176" s="44">
        <v>0</v>
      </c>
      <c r="P176" s="45">
        <v>70.649999999999991</v>
      </c>
      <c r="Q176" s="46">
        <v>57.778749673412712</v>
      </c>
      <c r="R176" s="45">
        <v>5433</v>
      </c>
      <c r="S176" s="47">
        <v>134.54201402575526</v>
      </c>
    </row>
    <row r="177" spans="1:19" ht="14.1" customHeight="1" x14ac:dyDescent="0.2">
      <c r="A177" s="64" t="s">
        <v>32</v>
      </c>
      <c r="B177" s="65">
        <v>20</v>
      </c>
      <c r="C177" s="66" t="s">
        <v>13</v>
      </c>
      <c r="D177" s="66" t="s">
        <v>37</v>
      </c>
      <c r="E177" s="67">
        <v>94</v>
      </c>
      <c r="F177" s="68">
        <v>85</v>
      </c>
      <c r="G177" s="41">
        <v>0</v>
      </c>
      <c r="H177" s="42">
        <v>0</v>
      </c>
      <c r="I177" s="41">
        <v>0</v>
      </c>
      <c r="J177" s="42">
        <v>0</v>
      </c>
      <c r="K177" s="41">
        <v>0</v>
      </c>
      <c r="L177" s="43">
        <v>0</v>
      </c>
      <c r="M177" s="41">
        <v>0</v>
      </c>
      <c r="N177" s="43">
        <v>0</v>
      </c>
      <c r="O177" s="44">
        <v>0</v>
      </c>
      <c r="P177" s="45">
        <v>72</v>
      </c>
      <c r="Q177" s="46">
        <v>53.066148356948773</v>
      </c>
      <c r="R177" s="45">
        <v>3960</v>
      </c>
      <c r="S177" s="47">
        <v>117.09768991350862</v>
      </c>
    </row>
    <row r="178" spans="1:19" ht="14.1" customHeight="1" x14ac:dyDescent="0.2">
      <c r="A178" s="64" t="s">
        <v>32</v>
      </c>
      <c r="B178" s="65">
        <v>20</v>
      </c>
      <c r="C178" s="66" t="s">
        <v>13</v>
      </c>
      <c r="D178" s="66" t="s">
        <v>38</v>
      </c>
      <c r="E178" s="67">
        <v>106</v>
      </c>
      <c r="F178" s="68">
        <v>90</v>
      </c>
      <c r="G178" s="41">
        <v>0</v>
      </c>
      <c r="H178" s="42">
        <v>0</v>
      </c>
      <c r="I178" s="41">
        <v>0</v>
      </c>
      <c r="J178" s="42">
        <v>0</v>
      </c>
      <c r="K178" s="41">
        <v>0</v>
      </c>
      <c r="L178" s="43">
        <v>0</v>
      </c>
      <c r="M178" s="41">
        <v>0</v>
      </c>
      <c r="N178" s="43">
        <v>0</v>
      </c>
      <c r="O178" s="44">
        <v>0</v>
      </c>
      <c r="P178" s="45">
        <v>68.399999999999991</v>
      </c>
      <c r="Q178" s="46">
        <v>54.293682232794168</v>
      </c>
      <c r="R178" s="45">
        <v>3826</v>
      </c>
      <c r="S178" s="47">
        <v>109.9307493221967</v>
      </c>
    </row>
    <row r="179" spans="1:19" ht="14.1" customHeight="1" x14ac:dyDescent="0.2">
      <c r="A179" s="64" t="s">
        <v>32</v>
      </c>
      <c r="B179" s="65">
        <v>20</v>
      </c>
      <c r="C179" s="66" t="s">
        <v>13</v>
      </c>
      <c r="D179" s="66" t="s">
        <v>39</v>
      </c>
      <c r="E179" s="67">
        <v>170</v>
      </c>
      <c r="F179" s="68">
        <v>85</v>
      </c>
      <c r="G179" s="41">
        <v>0</v>
      </c>
      <c r="H179" s="42">
        <v>0</v>
      </c>
      <c r="I179" s="41">
        <v>0</v>
      </c>
      <c r="J179" s="42">
        <v>0</v>
      </c>
      <c r="K179" s="41">
        <v>0</v>
      </c>
      <c r="L179" s="43">
        <v>0</v>
      </c>
      <c r="M179" s="41">
        <v>0</v>
      </c>
      <c r="N179" s="43">
        <v>0</v>
      </c>
      <c r="O179" s="44">
        <v>0</v>
      </c>
      <c r="P179" s="45">
        <v>70.649999999999991</v>
      </c>
      <c r="Q179" s="46">
        <v>53.037929187389103</v>
      </c>
      <c r="R179" s="45">
        <v>3831</v>
      </c>
      <c r="S179" s="47">
        <v>115.50921475233515</v>
      </c>
    </row>
    <row r="180" spans="1:19" ht="14.1" customHeight="1" x14ac:dyDescent="0.2">
      <c r="A180" s="64" t="s">
        <v>33</v>
      </c>
      <c r="B180" s="65">
        <v>21</v>
      </c>
      <c r="C180" s="66" t="s">
        <v>11</v>
      </c>
      <c r="D180" s="66" t="s">
        <v>12</v>
      </c>
      <c r="E180" s="67">
        <v>41</v>
      </c>
      <c r="F180" s="68">
        <v>95</v>
      </c>
      <c r="G180" s="41">
        <v>0</v>
      </c>
      <c r="H180" s="42">
        <v>0</v>
      </c>
      <c r="I180" s="41">
        <v>0</v>
      </c>
      <c r="J180" s="42">
        <v>0</v>
      </c>
      <c r="K180" s="41">
        <v>0</v>
      </c>
      <c r="L180" s="43">
        <v>0</v>
      </c>
      <c r="M180" s="41">
        <v>0</v>
      </c>
      <c r="N180" s="43">
        <v>0</v>
      </c>
      <c r="O180" s="44">
        <v>0</v>
      </c>
      <c r="P180" s="45">
        <v>69.3</v>
      </c>
      <c r="Q180" s="46">
        <v>55.930394067254696</v>
      </c>
      <c r="R180" s="45">
        <v>5057</v>
      </c>
      <c r="S180" s="47">
        <v>131.88954348535316</v>
      </c>
    </row>
    <row r="181" spans="1:19" ht="14.1" customHeight="1" x14ac:dyDescent="0.2">
      <c r="A181" s="64" t="s">
        <v>33</v>
      </c>
      <c r="B181" s="65">
        <v>21</v>
      </c>
      <c r="C181" s="66" t="s">
        <v>11</v>
      </c>
      <c r="D181" s="66" t="s">
        <v>37</v>
      </c>
      <c r="E181" s="67">
        <v>68</v>
      </c>
      <c r="F181" s="68">
        <v>95</v>
      </c>
      <c r="G181" s="41">
        <v>0</v>
      </c>
      <c r="H181" s="42">
        <v>0</v>
      </c>
      <c r="I181" s="41">
        <v>0</v>
      </c>
      <c r="J181" s="42">
        <v>0</v>
      </c>
      <c r="K181" s="41">
        <v>0</v>
      </c>
      <c r="L181" s="43">
        <v>0</v>
      </c>
      <c r="M181" s="41">
        <v>0</v>
      </c>
      <c r="N181" s="43">
        <v>0</v>
      </c>
      <c r="O181" s="44">
        <v>0</v>
      </c>
      <c r="P181" s="45">
        <v>72.45</v>
      </c>
      <c r="Q181" s="46">
        <v>54.364230156693331</v>
      </c>
      <c r="R181" s="45">
        <v>4707</v>
      </c>
      <c r="S181" s="47">
        <v>120.80671951490909</v>
      </c>
    </row>
    <row r="182" spans="1:19" ht="14.1" customHeight="1" x14ac:dyDescent="0.2">
      <c r="A182" s="64" t="s">
        <v>33</v>
      </c>
      <c r="B182" s="65">
        <v>21</v>
      </c>
      <c r="C182" s="66" t="s">
        <v>11</v>
      </c>
      <c r="D182" s="66" t="s">
        <v>38</v>
      </c>
      <c r="E182" s="67">
        <v>109</v>
      </c>
      <c r="F182" s="68">
        <v>95</v>
      </c>
      <c r="G182" s="41">
        <v>0</v>
      </c>
      <c r="H182" s="42">
        <v>0</v>
      </c>
      <c r="I182" s="41">
        <v>0</v>
      </c>
      <c r="J182" s="42">
        <v>0</v>
      </c>
      <c r="K182" s="41">
        <v>0</v>
      </c>
      <c r="L182" s="43">
        <v>0</v>
      </c>
      <c r="M182" s="41">
        <v>0</v>
      </c>
      <c r="N182" s="43">
        <v>0</v>
      </c>
      <c r="O182" s="44">
        <v>0</v>
      </c>
      <c r="P182" s="45">
        <v>71.100000000000009</v>
      </c>
      <c r="Q182" s="46">
        <v>54.561764343610982</v>
      </c>
      <c r="R182" s="45">
        <v>4251</v>
      </c>
      <c r="S182" s="47">
        <v>110.7724149765168</v>
      </c>
    </row>
    <row r="183" spans="1:19" ht="14.1" customHeight="1" x14ac:dyDescent="0.2">
      <c r="A183" s="64" t="s">
        <v>33</v>
      </c>
      <c r="B183" s="65">
        <v>21</v>
      </c>
      <c r="C183" s="66" t="s">
        <v>11</v>
      </c>
      <c r="D183" s="66" t="s">
        <v>39</v>
      </c>
      <c r="E183" s="67">
        <v>164</v>
      </c>
      <c r="F183" s="68">
        <v>85</v>
      </c>
      <c r="G183" s="41">
        <v>0</v>
      </c>
      <c r="H183" s="42">
        <v>0</v>
      </c>
      <c r="I183" s="41">
        <v>0</v>
      </c>
      <c r="J183" s="42">
        <v>0</v>
      </c>
      <c r="K183" s="41">
        <v>0</v>
      </c>
      <c r="L183" s="43">
        <v>0</v>
      </c>
      <c r="M183" s="41">
        <v>0</v>
      </c>
      <c r="N183" s="43">
        <v>0</v>
      </c>
      <c r="O183" s="44">
        <v>0</v>
      </c>
      <c r="P183" s="45">
        <v>73.8</v>
      </c>
      <c r="Q183" s="46">
        <v>55.521216108639571</v>
      </c>
      <c r="R183" s="45">
        <v>4233</v>
      </c>
      <c r="S183" s="47">
        <v>116.71754424024545</v>
      </c>
    </row>
    <row r="184" spans="1:19" ht="14.1" customHeight="1" x14ac:dyDescent="0.2">
      <c r="A184" s="64" t="s">
        <v>33</v>
      </c>
      <c r="B184" s="65">
        <v>21</v>
      </c>
      <c r="C184" s="66" t="s">
        <v>13</v>
      </c>
      <c r="D184" s="66" t="s">
        <v>12</v>
      </c>
      <c r="E184" s="67">
        <v>42</v>
      </c>
      <c r="F184" s="68">
        <v>95</v>
      </c>
      <c r="G184" s="41">
        <v>0</v>
      </c>
      <c r="H184" s="42">
        <v>0</v>
      </c>
      <c r="I184" s="41">
        <v>0</v>
      </c>
      <c r="J184" s="42">
        <v>0</v>
      </c>
      <c r="K184" s="41">
        <v>0</v>
      </c>
      <c r="L184" s="43">
        <v>0</v>
      </c>
      <c r="M184" s="41">
        <v>0</v>
      </c>
      <c r="N184" s="43">
        <v>0</v>
      </c>
      <c r="O184" s="44">
        <v>0</v>
      </c>
      <c r="P184" s="45">
        <v>67.5</v>
      </c>
      <c r="Q184" s="46">
        <v>54.364230156693331</v>
      </c>
      <c r="R184" s="45">
        <v>4918</v>
      </c>
      <c r="S184" s="47">
        <v>135.47839232131716</v>
      </c>
    </row>
    <row r="185" spans="1:19" ht="14.1" customHeight="1" x14ac:dyDescent="0.2">
      <c r="A185" s="64" t="s">
        <v>33</v>
      </c>
      <c r="B185" s="65">
        <v>21</v>
      </c>
      <c r="C185" s="66" t="s">
        <v>13</v>
      </c>
      <c r="D185" s="66" t="s">
        <v>37</v>
      </c>
      <c r="E185" s="67">
        <v>67</v>
      </c>
      <c r="F185" s="68">
        <v>95</v>
      </c>
      <c r="G185" s="41">
        <v>0</v>
      </c>
      <c r="H185" s="42">
        <v>0</v>
      </c>
      <c r="I185" s="41">
        <v>0</v>
      </c>
      <c r="J185" s="42">
        <v>0</v>
      </c>
      <c r="K185" s="41">
        <v>0</v>
      </c>
      <c r="L185" s="43">
        <v>0</v>
      </c>
      <c r="M185" s="41">
        <v>0</v>
      </c>
      <c r="N185" s="43">
        <v>0</v>
      </c>
      <c r="O185" s="44">
        <v>0</v>
      </c>
      <c r="P185" s="45">
        <v>72.45</v>
      </c>
      <c r="Q185" s="46">
        <v>53.785737180720211</v>
      </c>
      <c r="R185" s="45">
        <v>4441</v>
      </c>
      <c r="S185" s="47">
        <v>115.20565122372976</v>
      </c>
    </row>
    <row r="186" spans="1:19" ht="14.1" customHeight="1" x14ac:dyDescent="0.2">
      <c r="A186" s="64" t="s">
        <v>33</v>
      </c>
      <c r="B186" s="65">
        <v>21</v>
      </c>
      <c r="C186" s="66" t="s">
        <v>13</v>
      </c>
      <c r="D186" s="66" t="s">
        <v>38</v>
      </c>
      <c r="E186" s="67">
        <v>110</v>
      </c>
      <c r="F186" s="68">
        <v>85</v>
      </c>
      <c r="G186" s="41">
        <v>0</v>
      </c>
      <c r="H186" s="42">
        <v>0</v>
      </c>
      <c r="I186" s="41">
        <v>0</v>
      </c>
      <c r="J186" s="42">
        <v>0</v>
      </c>
      <c r="K186" s="41">
        <v>0</v>
      </c>
      <c r="L186" s="43">
        <v>0</v>
      </c>
      <c r="M186" s="41">
        <v>0</v>
      </c>
      <c r="N186" s="43">
        <v>0</v>
      </c>
      <c r="O186" s="44">
        <v>0</v>
      </c>
      <c r="P186" s="45">
        <v>72.899999999999991</v>
      </c>
      <c r="Q186" s="46">
        <v>55.619983202098389</v>
      </c>
      <c r="R186" s="45">
        <v>4151</v>
      </c>
      <c r="S186" s="47">
        <v>115.6638266483473</v>
      </c>
    </row>
    <row r="187" spans="1:19" ht="14.1" customHeight="1" x14ac:dyDescent="0.2">
      <c r="A187" s="64" t="s">
        <v>33</v>
      </c>
      <c r="B187" s="65">
        <v>21</v>
      </c>
      <c r="C187" s="66" t="s">
        <v>13</v>
      </c>
      <c r="D187" s="66" t="s">
        <v>39</v>
      </c>
      <c r="E187" s="67">
        <v>163</v>
      </c>
      <c r="F187" s="68">
        <v>90</v>
      </c>
      <c r="G187" s="41">
        <v>0</v>
      </c>
      <c r="H187" s="42">
        <v>0</v>
      </c>
      <c r="I187" s="41">
        <v>0</v>
      </c>
      <c r="J187" s="42">
        <v>0</v>
      </c>
      <c r="K187" s="41">
        <v>0</v>
      </c>
      <c r="L187" s="43">
        <v>0</v>
      </c>
      <c r="M187" s="41">
        <v>0</v>
      </c>
      <c r="N187" s="43">
        <v>0</v>
      </c>
      <c r="O187" s="44">
        <v>0</v>
      </c>
      <c r="P187" s="45">
        <v>73.350000000000009</v>
      </c>
      <c r="Q187" s="46">
        <v>55.366010676061414</v>
      </c>
      <c r="R187" s="45">
        <v>4277</v>
      </c>
      <c r="S187" s="47">
        <v>112.37650499226264</v>
      </c>
    </row>
    <row r="188" spans="1:19" ht="14.1" customHeight="1" x14ac:dyDescent="0.2">
      <c r="A188" s="64" t="s">
        <v>34</v>
      </c>
      <c r="B188" s="65">
        <v>22</v>
      </c>
      <c r="C188" s="66" t="s">
        <v>11</v>
      </c>
      <c r="D188" s="66" t="s">
        <v>12</v>
      </c>
      <c r="E188" s="67">
        <v>44</v>
      </c>
      <c r="F188" s="68">
        <v>90</v>
      </c>
      <c r="G188" s="41">
        <v>0</v>
      </c>
      <c r="H188" s="42">
        <v>0</v>
      </c>
      <c r="I188" s="41">
        <v>0</v>
      </c>
      <c r="J188" s="42">
        <v>0</v>
      </c>
      <c r="K188" s="41">
        <v>0</v>
      </c>
      <c r="L188" s="43">
        <v>0</v>
      </c>
      <c r="M188" s="41">
        <v>0</v>
      </c>
      <c r="N188" s="43">
        <v>0</v>
      </c>
      <c r="O188" s="44">
        <v>0</v>
      </c>
      <c r="P188" s="45">
        <v>70.649999999999991</v>
      </c>
      <c r="Q188" s="46">
        <v>58.427790573284994</v>
      </c>
      <c r="R188" s="45">
        <v>4565</v>
      </c>
      <c r="S188" s="47">
        <v>118.00183824503317</v>
      </c>
    </row>
    <row r="189" spans="1:19" ht="14.1" customHeight="1" x14ac:dyDescent="0.2">
      <c r="A189" s="64" t="s">
        <v>34</v>
      </c>
      <c r="B189" s="65">
        <v>22</v>
      </c>
      <c r="C189" s="66" t="s">
        <v>11</v>
      </c>
      <c r="D189" s="66" t="s">
        <v>37</v>
      </c>
      <c r="E189" s="67">
        <v>57</v>
      </c>
      <c r="F189" s="68">
        <v>90</v>
      </c>
      <c r="G189" s="41">
        <v>0</v>
      </c>
      <c r="H189" s="42">
        <v>0</v>
      </c>
      <c r="I189" s="41">
        <v>0</v>
      </c>
      <c r="J189" s="42">
        <v>0</v>
      </c>
      <c r="K189" s="41">
        <v>0</v>
      </c>
      <c r="L189" s="43">
        <v>0</v>
      </c>
      <c r="M189" s="41">
        <v>0</v>
      </c>
      <c r="N189" s="43">
        <v>0</v>
      </c>
      <c r="O189" s="44">
        <v>0</v>
      </c>
      <c r="P189" s="45">
        <v>72</v>
      </c>
      <c r="Q189" s="46">
        <v>58.230256386367344</v>
      </c>
      <c r="R189" s="45">
        <v>3872</v>
      </c>
      <c r="S189" s="47">
        <v>98.544813289179672</v>
      </c>
    </row>
    <row r="190" spans="1:19" ht="14.1" customHeight="1" x14ac:dyDescent="0.2">
      <c r="A190" s="64" t="s">
        <v>34</v>
      </c>
      <c r="B190" s="65">
        <v>22</v>
      </c>
      <c r="C190" s="66" t="s">
        <v>11</v>
      </c>
      <c r="D190" s="66" t="s">
        <v>38</v>
      </c>
      <c r="E190" s="67">
        <v>144</v>
      </c>
      <c r="F190" s="68">
        <v>60</v>
      </c>
      <c r="G190" s="41">
        <v>0</v>
      </c>
      <c r="H190" s="42">
        <v>0</v>
      </c>
      <c r="I190" s="41">
        <v>0</v>
      </c>
      <c r="J190" s="42">
        <v>0</v>
      </c>
      <c r="K190" s="41">
        <v>0</v>
      </c>
      <c r="L190" s="43">
        <v>0</v>
      </c>
      <c r="M190" s="41">
        <v>0</v>
      </c>
      <c r="N190" s="43">
        <v>0</v>
      </c>
      <c r="O190" s="44">
        <v>0</v>
      </c>
      <c r="P190" s="45">
        <v>71.55</v>
      </c>
      <c r="Q190" s="46">
        <v>56.960393756182448</v>
      </c>
      <c r="R190" s="45">
        <v>3384</v>
      </c>
      <c r="S190" s="47">
        <v>132.898051514061</v>
      </c>
    </row>
    <row r="191" spans="1:19" ht="14.1" customHeight="1" x14ac:dyDescent="0.2">
      <c r="A191" s="64" t="s">
        <v>34</v>
      </c>
      <c r="B191" s="65">
        <v>22</v>
      </c>
      <c r="C191" s="66" t="s">
        <v>11</v>
      </c>
      <c r="D191" s="66" t="s">
        <v>39</v>
      </c>
      <c r="E191" s="67">
        <v>160</v>
      </c>
      <c r="F191" s="68">
        <v>85</v>
      </c>
      <c r="G191" s="41">
        <v>0</v>
      </c>
      <c r="H191" s="42">
        <v>0</v>
      </c>
      <c r="I191" s="41">
        <v>0</v>
      </c>
      <c r="J191" s="42">
        <v>0</v>
      </c>
      <c r="K191" s="41">
        <v>0</v>
      </c>
      <c r="L191" s="43">
        <v>0</v>
      </c>
      <c r="M191" s="41">
        <v>0</v>
      </c>
      <c r="N191" s="43">
        <v>0</v>
      </c>
      <c r="O191" s="44">
        <v>0</v>
      </c>
      <c r="P191" s="45">
        <v>72</v>
      </c>
      <c r="Q191" s="46">
        <v>58.371352234165663</v>
      </c>
      <c r="R191" s="45">
        <v>4066</v>
      </c>
      <c r="S191" s="47">
        <v>109.30457208264018</v>
      </c>
    </row>
    <row r="192" spans="1:19" ht="14.1" customHeight="1" x14ac:dyDescent="0.2">
      <c r="A192" s="64" t="s">
        <v>34</v>
      </c>
      <c r="B192" s="65">
        <v>22</v>
      </c>
      <c r="C192" s="66" t="s">
        <v>13</v>
      </c>
      <c r="D192" s="66" t="s">
        <v>12</v>
      </c>
      <c r="E192" s="67">
        <v>43</v>
      </c>
      <c r="F192" s="68">
        <v>90</v>
      </c>
      <c r="G192" s="41">
        <v>0</v>
      </c>
      <c r="H192" s="42">
        <v>0</v>
      </c>
      <c r="I192" s="41">
        <v>0</v>
      </c>
      <c r="J192" s="42">
        <v>0</v>
      </c>
      <c r="K192" s="41">
        <v>0</v>
      </c>
      <c r="L192" s="43">
        <v>0</v>
      </c>
      <c r="M192" s="41">
        <v>0</v>
      </c>
      <c r="N192" s="43">
        <v>0</v>
      </c>
      <c r="O192" s="44">
        <v>0</v>
      </c>
      <c r="P192" s="45">
        <v>71.100000000000009</v>
      </c>
      <c r="Q192" s="46">
        <v>58.413680988505163</v>
      </c>
      <c r="R192" s="45">
        <v>4815</v>
      </c>
      <c r="S192" s="47">
        <v>123.70627713569371</v>
      </c>
    </row>
    <row r="193" spans="1:19" ht="14.1" customHeight="1" x14ac:dyDescent="0.2">
      <c r="A193" s="64" t="s">
        <v>34</v>
      </c>
      <c r="B193" s="65">
        <v>22</v>
      </c>
      <c r="C193" s="66" t="s">
        <v>13</v>
      </c>
      <c r="D193" s="66" t="s">
        <v>37</v>
      </c>
      <c r="E193" s="67">
        <v>58</v>
      </c>
      <c r="F193" s="68">
        <v>90</v>
      </c>
      <c r="G193" s="41">
        <v>0</v>
      </c>
      <c r="H193" s="42">
        <v>0</v>
      </c>
      <c r="I193" s="41">
        <v>0</v>
      </c>
      <c r="J193" s="42">
        <v>0</v>
      </c>
      <c r="K193" s="41">
        <v>0</v>
      </c>
      <c r="L193" s="43">
        <v>0</v>
      </c>
      <c r="M193" s="41">
        <v>0</v>
      </c>
      <c r="N193" s="43">
        <v>0</v>
      </c>
      <c r="O193" s="44">
        <v>0</v>
      </c>
      <c r="P193" s="45">
        <v>68.399999999999991</v>
      </c>
      <c r="Q193" s="46">
        <v>58.187927632027844</v>
      </c>
      <c r="R193" s="45">
        <v>3787</v>
      </c>
      <c r="S193" s="47">
        <v>101.5280241603848</v>
      </c>
    </row>
    <row r="194" spans="1:19" ht="14.1" customHeight="1" x14ac:dyDescent="0.2">
      <c r="A194" s="64" t="s">
        <v>34</v>
      </c>
      <c r="B194" s="65">
        <v>22</v>
      </c>
      <c r="C194" s="66" t="s">
        <v>13</v>
      </c>
      <c r="D194" s="66" t="s">
        <v>38</v>
      </c>
      <c r="E194" s="67">
        <v>143</v>
      </c>
      <c r="F194" s="68">
        <v>55</v>
      </c>
      <c r="G194" s="41">
        <v>0</v>
      </c>
      <c r="H194" s="42">
        <v>0</v>
      </c>
      <c r="I194" s="41">
        <v>0</v>
      </c>
      <c r="J194" s="42">
        <v>0</v>
      </c>
      <c r="K194" s="41">
        <v>0</v>
      </c>
      <c r="L194" s="43">
        <v>0</v>
      </c>
      <c r="M194" s="41">
        <v>0</v>
      </c>
      <c r="N194" s="43">
        <v>0</v>
      </c>
      <c r="O194" s="44">
        <v>0</v>
      </c>
      <c r="P194" s="45">
        <v>71.100000000000009</v>
      </c>
      <c r="Q194" s="46">
        <v>57.129708773540429</v>
      </c>
      <c r="R194" s="45">
        <v>2773</v>
      </c>
      <c r="S194" s="47">
        <v>119.20039640980269</v>
      </c>
    </row>
    <row r="195" spans="1:19" ht="14.1" customHeight="1" x14ac:dyDescent="0.2">
      <c r="A195" s="64" t="s">
        <v>34</v>
      </c>
      <c r="B195" s="65">
        <v>22</v>
      </c>
      <c r="C195" s="66" t="s">
        <v>13</v>
      </c>
      <c r="D195" s="66" t="s">
        <v>39</v>
      </c>
      <c r="E195" s="67">
        <v>159</v>
      </c>
      <c r="F195" s="68">
        <v>80</v>
      </c>
      <c r="G195" s="41">
        <v>0</v>
      </c>
      <c r="H195" s="42">
        <v>0</v>
      </c>
      <c r="I195" s="41">
        <v>0</v>
      </c>
      <c r="J195" s="42">
        <v>0</v>
      </c>
      <c r="K195" s="41">
        <v>0</v>
      </c>
      <c r="L195" s="43">
        <v>0</v>
      </c>
      <c r="M195" s="41">
        <v>0</v>
      </c>
      <c r="N195" s="43">
        <v>0</v>
      </c>
      <c r="O195" s="44">
        <v>0</v>
      </c>
      <c r="P195" s="45">
        <v>67.05</v>
      </c>
      <c r="Q195" s="46">
        <v>59.006283549258114</v>
      </c>
      <c r="R195" s="45">
        <v>3059</v>
      </c>
      <c r="S195" s="47">
        <v>92.814232216048964</v>
      </c>
    </row>
    <row r="196" spans="1:19" ht="14.1" customHeight="1" x14ac:dyDescent="0.2">
      <c r="A196" s="64" t="s">
        <v>35</v>
      </c>
      <c r="B196" s="65">
        <v>23</v>
      </c>
      <c r="C196" s="66" t="s">
        <v>11</v>
      </c>
      <c r="D196" s="66" t="s">
        <v>12</v>
      </c>
      <c r="E196" s="67">
        <v>45</v>
      </c>
      <c r="F196" s="69">
        <v>80</v>
      </c>
      <c r="G196" s="48">
        <v>0</v>
      </c>
      <c r="H196" s="49">
        <v>0</v>
      </c>
      <c r="I196" s="48">
        <v>0</v>
      </c>
      <c r="J196" s="49">
        <v>0</v>
      </c>
      <c r="K196" s="48">
        <v>0</v>
      </c>
      <c r="L196" s="50">
        <v>0</v>
      </c>
      <c r="M196" s="48">
        <v>0</v>
      </c>
      <c r="N196" s="50">
        <v>0</v>
      </c>
      <c r="O196" s="44">
        <v>0</v>
      </c>
      <c r="P196" s="51">
        <v>70.2</v>
      </c>
      <c r="Q196" s="46">
        <v>56.156147423732016</v>
      </c>
      <c r="R196" s="51">
        <v>5000</v>
      </c>
      <c r="S196" s="47">
        <v>152.2536561010179</v>
      </c>
    </row>
    <row r="197" spans="1:19" ht="14.1" customHeight="1" x14ac:dyDescent="0.2">
      <c r="A197" s="64" t="s">
        <v>35</v>
      </c>
      <c r="B197" s="65">
        <v>23</v>
      </c>
      <c r="C197" s="66" t="s">
        <v>11</v>
      </c>
      <c r="D197" s="66" t="s">
        <v>37</v>
      </c>
      <c r="E197" s="67">
        <v>89</v>
      </c>
      <c r="F197" s="68">
        <v>90</v>
      </c>
      <c r="G197" s="41">
        <v>0</v>
      </c>
      <c r="H197" s="42">
        <v>0</v>
      </c>
      <c r="I197" s="41">
        <v>0</v>
      </c>
      <c r="J197" s="42">
        <v>0</v>
      </c>
      <c r="K197" s="41">
        <v>0</v>
      </c>
      <c r="L197" s="43">
        <v>0</v>
      </c>
      <c r="M197" s="41">
        <v>0</v>
      </c>
      <c r="N197" s="43">
        <v>0</v>
      </c>
      <c r="O197" s="44">
        <v>0</v>
      </c>
      <c r="P197" s="45">
        <v>70.649999999999991</v>
      </c>
      <c r="Q197" s="46">
        <v>54.7028601914093</v>
      </c>
      <c r="R197" s="45">
        <v>4690</v>
      </c>
      <c r="S197" s="47">
        <v>129.4882206768244</v>
      </c>
    </row>
    <row r="198" spans="1:19" ht="14.1" customHeight="1" x14ac:dyDescent="0.2">
      <c r="A198" s="64" t="s">
        <v>35</v>
      </c>
      <c r="B198" s="65">
        <v>23</v>
      </c>
      <c r="C198" s="66" t="s">
        <v>11</v>
      </c>
      <c r="D198" s="66" t="s">
        <v>38</v>
      </c>
      <c r="E198" s="67">
        <v>120</v>
      </c>
      <c r="F198" s="68">
        <v>90</v>
      </c>
      <c r="G198" s="41">
        <v>0</v>
      </c>
      <c r="H198" s="42">
        <v>0</v>
      </c>
      <c r="I198" s="41">
        <v>0</v>
      </c>
      <c r="J198" s="42">
        <v>0</v>
      </c>
      <c r="K198" s="41">
        <v>0</v>
      </c>
      <c r="L198" s="43">
        <v>0</v>
      </c>
      <c r="M198" s="41">
        <v>0</v>
      </c>
      <c r="N198" s="43">
        <v>0</v>
      </c>
      <c r="O198" s="44">
        <v>0</v>
      </c>
      <c r="P198" s="45">
        <v>74.25</v>
      </c>
      <c r="Q198" s="46">
        <v>52.812175830911791</v>
      </c>
      <c r="R198" s="45">
        <v>4925</v>
      </c>
      <c r="S198" s="47">
        <v>134.01559454191033</v>
      </c>
    </row>
    <row r="199" spans="1:19" ht="14.1" customHeight="1" x14ac:dyDescent="0.2">
      <c r="A199" s="64" t="s">
        <v>35</v>
      </c>
      <c r="B199" s="65">
        <v>23</v>
      </c>
      <c r="C199" s="66" t="s">
        <v>11</v>
      </c>
      <c r="D199" s="66" t="s">
        <v>39</v>
      </c>
      <c r="E199" s="67">
        <v>161</v>
      </c>
      <c r="F199" s="68">
        <v>85</v>
      </c>
      <c r="G199" s="41">
        <v>0</v>
      </c>
      <c r="H199" s="42">
        <v>0</v>
      </c>
      <c r="I199" s="41">
        <v>0</v>
      </c>
      <c r="J199" s="42">
        <v>0</v>
      </c>
      <c r="K199" s="41">
        <v>0</v>
      </c>
      <c r="L199" s="43">
        <v>0</v>
      </c>
      <c r="M199" s="41">
        <v>0</v>
      </c>
      <c r="N199" s="43">
        <v>0</v>
      </c>
      <c r="O199" s="44">
        <v>0</v>
      </c>
      <c r="P199" s="45">
        <v>69.75</v>
      </c>
      <c r="Q199" s="46">
        <v>54.575873928390813</v>
      </c>
      <c r="R199" s="45">
        <v>4484</v>
      </c>
      <c r="S199" s="47">
        <v>133.0834031581075</v>
      </c>
    </row>
    <row r="200" spans="1:19" ht="14.1" customHeight="1" x14ac:dyDescent="0.2">
      <c r="A200" s="64" t="s">
        <v>35</v>
      </c>
      <c r="B200" s="65">
        <v>23</v>
      </c>
      <c r="C200" s="66" t="s">
        <v>13</v>
      </c>
      <c r="D200" s="66" t="s">
        <v>12</v>
      </c>
      <c r="E200" s="67">
        <v>46</v>
      </c>
      <c r="F200" s="69">
        <v>90</v>
      </c>
      <c r="G200" s="48">
        <v>0</v>
      </c>
      <c r="H200" s="49">
        <v>0</v>
      </c>
      <c r="I200" s="48">
        <v>0</v>
      </c>
      <c r="J200" s="49">
        <v>0</v>
      </c>
      <c r="K200" s="48">
        <v>0</v>
      </c>
      <c r="L200" s="50">
        <v>0</v>
      </c>
      <c r="M200" s="48">
        <v>0</v>
      </c>
      <c r="N200" s="50">
        <v>0</v>
      </c>
      <c r="O200" s="44">
        <v>0</v>
      </c>
      <c r="P200" s="51">
        <v>72</v>
      </c>
      <c r="Q200" s="46">
        <v>55.944503652034534</v>
      </c>
      <c r="R200" s="51">
        <v>5476</v>
      </c>
      <c r="S200" s="47">
        <v>145.06182569707161</v>
      </c>
    </row>
    <row r="201" spans="1:19" ht="14.1" customHeight="1" x14ac:dyDescent="0.2">
      <c r="A201" s="64" t="s">
        <v>35</v>
      </c>
      <c r="B201" s="65">
        <v>23</v>
      </c>
      <c r="C201" s="66" t="s">
        <v>13</v>
      </c>
      <c r="D201" s="66" t="s">
        <v>37</v>
      </c>
      <c r="E201" s="67">
        <v>90</v>
      </c>
      <c r="F201" s="68">
        <v>95</v>
      </c>
      <c r="G201" s="41">
        <v>0</v>
      </c>
      <c r="H201" s="42">
        <v>0</v>
      </c>
      <c r="I201" s="41">
        <v>0</v>
      </c>
      <c r="J201" s="42">
        <v>0</v>
      </c>
      <c r="K201" s="41">
        <v>0</v>
      </c>
      <c r="L201" s="43">
        <v>0</v>
      </c>
      <c r="M201" s="41">
        <v>0</v>
      </c>
      <c r="N201" s="43">
        <v>0</v>
      </c>
      <c r="O201" s="44">
        <v>0</v>
      </c>
      <c r="P201" s="45">
        <v>72</v>
      </c>
      <c r="Q201" s="46">
        <v>54.138476800216011</v>
      </c>
      <c r="R201" s="45">
        <v>5025</v>
      </c>
      <c r="S201" s="47">
        <v>130.31549627587341</v>
      </c>
    </row>
    <row r="202" spans="1:19" ht="14.1" customHeight="1" x14ac:dyDescent="0.2">
      <c r="A202" s="64" t="s">
        <v>35</v>
      </c>
      <c r="B202" s="65">
        <v>23</v>
      </c>
      <c r="C202" s="66" t="s">
        <v>13</v>
      </c>
      <c r="D202" s="66" t="s">
        <v>38</v>
      </c>
      <c r="E202" s="67">
        <v>119</v>
      </c>
      <c r="F202" s="68">
        <v>95</v>
      </c>
      <c r="G202" s="41">
        <v>0</v>
      </c>
      <c r="H202" s="42">
        <v>0</v>
      </c>
      <c r="I202" s="41">
        <v>0</v>
      </c>
      <c r="J202" s="42">
        <v>0</v>
      </c>
      <c r="K202" s="41">
        <v>0</v>
      </c>
      <c r="L202" s="43">
        <v>0</v>
      </c>
      <c r="M202" s="41">
        <v>0</v>
      </c>
      <c r="N202" s="43">
        <v>0</v>
      </c>
      <c r="O202" s="44">
        <v>0</v>
      </c>
      <c r="P202" s="45">
        <v>72</v>
      </c>
      <c r="Q202" s="46">
        <v>53.164915450407598</v>
      </c>
      <c r="R202" s="45">
        <v>4789</v>
      </c>
      <c r="S202" s="47">
        <v>126.46948157615377</v>
      </c>
    </row>
    <row r="203" spans="1:19" ht="14.1" customHeight="1" x14ac:dyDescent="0.2">
      <c r="A203" s="64" t="s">
        <v>35</v>
      </c>
      <c r="B203" s="65">
        <v>23</v>
      </c>
      <c r="C203" s="66" t="s">
        <v>13</v>
      </c>
      <c r="D203" s="66" t="s">
        <v>39</v>
      </c>
      <c r="E203" s="67">
        <v>162</v>
      </c>
      <c r="F203" s="68">
        <v>80</v>
      </c>
      <c r="G203" s="41">
        <v>0</v>
      </c>
      <c r="H203" s="42">
        <v>0</v>
      </c>
      <c r="I203" s="41">
        <v>0</v>
      </c>
      <c r="J203" s="42">
        <v>0</v>
      </c>
      <c r="K203" s="41">
        <v>0</v>
      </c>
      <c r="L203" s="43">
        <v>0</v>
      </c>
      <c r="M203" s="41">
        <v>0</v>
      </c>
      <c r="N203" s="43">
        <v>0</v>
      </c>
      <c r="O203" s="44">
        <v>0</v>
      </c>
      <c r="P203" s="45">
        <v>68.399999999999991</v>
      </c>
      <c r="Q203" s="46">
        <v>55.055599810905107</v>
      </c>
      <c r="R203" s="45">
        <v>4202</v>
      </c>
      <c r="S203" s="47">
        <v>133.94625984650247</v>
      </c>
    </row>
    <row r="204" spans="1:19" ht="14.1" customHeight="1" x14ac:dyDescent="0.2">
      <c r="A204" s="64" t="s">
        <v>36</v>
      </c>
      <c r="B204" s="65">
        <v>24</v>
      </c>
      <c r="C204" s="66" t="s">
        <v>11</v>
      </c>
      <c r="D204" s="66" t="s">
        <v>12</v>
      </c>
      <c r="E204" s="67">
        <v>48</v>
      </c>
      <c r="F204" s="68">
        <v>40</v>
      </c>
      <c r="G204" s="41">
        <v>0</v>
      </c>
      <c r="H204" s="42">
        <v>0</v>
      </c>
      <c r="I204" s="41">
        <v>0</v>
      </c>
      <c r="J204" s="42">
        <v>0</v>
      </c>
      <c r="K204" s="41">
        <v>0</v>
      </c>
      <c r="L204" s="43">
        <v>0</v>
      </c>
      <c r="M204" s="41">
        <v>0</v>
      </c>
      <c r="N204" s="43">
        <v>0</v>
      </c>
      <c r="O204" s="44">
        <v>0</v>
      </c>
      <c r="P204" s="45">
        <v>65.25</v>
      </c>
      <c r="Q204" s="46">
        <v>58.258475555927006</v>
      </c>
      <c r="R204" s="45">
        <v>1926</v>
      </c>
      <c r="S204" s="47">
        <v>121.64066610434188</v>
      </c>
    </row>
    <row r="205" spans="1:19" ht="14.1" customHeight="1" x14ac:dyDescent="0.2">
      <c r="A205" s="64" t="s">
        <v>36</v>
      </c>
      <c r="B205" s="65">
        <v>24</v>
      </c>
      <c r="C205" s="66" t="s">
        <v>11</v>
      </c>
      <c r="D205" s="66" t="s">
        <v>37</v>
      </c>
      <c r="E205" s="67">
        <v>60</v>
      </c>
      <c r="F205" s="68">
        <v>95</v>
      </c>
      <c r="G205" s="41">
        <v>0</v>
      </c>
      <c r="H205" s="42">
        <v>0</v>
      </c>
      <c r="I205" s="41">
        <v>0</v>
      </c>
      <c r="J205" s="42">
        <v>0</v>
      </c>
      <c r="K205" s="41">
        <v>0</v>
      </c>
      <c r="L205" s="43">
        <v>0</v>
      </c>
      <c r="M205" s="41">
        <v>0</v>
      </c>
      <c r="N205" s="43">
        <v>0</v>
      </c>
      <c r="O205" s="44">
        <v>0</v>
      </c>
      <c r="P205" s="45">
        <v>71.100000000000009</v>
      </c>
      <c r="Q205" s="46">
        <v>59.161488981836271</v>
      </c>
      <c r="R205" s="45">
        <v>4310</v>
      </c>
      <c r="S205" s="47">
        <v>103.57789933509625</v>
      </c>
    </row>
    <row r="206" spans="1:19" ht="14.1" customHeight="1" x14ac:dyDescent="0.2">
      <c r="A206" s="64" t="s">
        <v>36</v>
      </c>
      <c r="B206" s="65">
        <v>24</v>
      </c>
      <c r="C206" s="66" t="s">
        <v>11</v>
      </c>
      <c r="D206" s="66" t="s">
        <v>38</v>
      </c>
      <c r="E206" s="67">
        <v>129</v>
      </c>
      <c r="F206" s="68">
        <v>80</v>
      </c>
      <c r="G206" s="41">
        <v>0</v>
      </c>
      <c r="H206" s="42">
        <v>0</v>
      </c>
      <c r="I206" s="41">
        <v>0</v>
      </c>
      <c r="J206" s="42">
        <v>0</v>
      </c>
      <c r="K206" s="41">
        <v>0</v>
      </c>
      <c r="L206" s="43">
        <v>0</v>
      </c>
      <c r="M206" s="41">
        <v>0</v>
      </c>
      <c r="N206" s="43">
        <v>0</v>
      </c>
      <c r="O206" s="44">
        <v>0</v>
      </c>
      <c r="P206" s="45">
        <v>68.399999999999991</v>
      </c>
      <c r="Q206" s="46">
        <v>57.581215486495068</v>
      </c>
      <c r="R206" s="45">
        <v>3297</v>
      </c>
      <c r="S206" s="47">
        <v>100.48799031777558</v>
      </c>
    </row>
    <row r="207" spans="1:19" ht="14.1" customHeight="1" x14ac:dyDescent="0.2">
      <c r="A207" s="64" t="s">
        <v>36</v>
      </c>
      <c r="B207" s="65">
        <v>24</v>
      </c>
      <c r="C207" s="66" t="s">
        <v>11</v>
      </c>
      <c r="D207" s="66" t="s">
        <v>39</v>
      </c>
      <c r="E207" s="67">
        <v>173</v>
      </c>
      <c r="F207" s="68">
        <v>90</v>
      </c>
      <c r="G207" s="41">
        <v>0</v>
      </c>
      <c r="H207" s="42">
        <v>0</v>
      </c>
      <c r="I207" s="41">
        <v>0</v>
      </c>
      <c r="J207" s="42">
        <v>0</v>
      </c>
      <c r="K207" s="41">
        <v>0</v>
      </c>
      <c r="L207" s="43">
        <v>0</v>
      </c>
      <c r="M207" s="41">
        <v>0</v>
      </c>
      <c r="N207" s="43">
        <v>0</v>
      </c>
      <c r="O207" s="44">
        <v>0</v>
      </c>
      <c r="P207" s="45">
        <v>72.45</v>
      </c>
      <c r="Q207" s="46">
        <v>59.161488981836271</v>
      </c>
      <c r="R207" s="45">
        <v>4383</v>
      </c>
      <c r="S207" s="47">
        <v>109.11227378372412</v>
      </c>
    </row>
    <row r="208" spans="1:19" ht="14.1" customHeight="1" x14ac:dyDescent="0.2">
      <c r="A208" s="64" t="s">
        <v>36</v>
      </c>
      <c r="B208" s="65">
        <v>24</v>
      </c>
      <c r="C208" s="66" t="s">
        <v>13</v>
      </c>
      <c r="D208" s="66" t="s">
        <v>12</v>
      </c>
      <c r="E208" s="67">
        <v>47</v>
      </c>
      <c r="F208" s="68">
        <v>95</v>
      </c>
      <c r="G208" s="41">
        <v>0</v>
      </c>
      <c r="H208" s="42">
        <v>0</v>
      </c>
      <c r="I208" s="41">
        <v>0</v>
      </c>
      <c r="J208" s="42">
        <v>0</v>
      </c>
      <c r="K208" s="41">
        <v>0</v>
      </c>
      <c r="L208" s="43">
        <v>0</v>
      </c>
      <c r="M208" s="41">
        <v>0</v>
      </c>
      <c r="N208" s="43">
        <v>0</v>
      </c>
      <c r="O208" s="44">
        <v>0</v>
      </c>
      <c r="P208" s="45">
        <v>70.649999999999991</v>
      </c>
      <c r="Q208" s="46">
        <v>59.232036905735427</v>
      </c>
      <c r="R208" s="45">
        <v>4796</v>
      </c>
      <c r="S208" s="47">
        <v>115.85342189191188</v>
      </c>
    </row>
    <row r="209" spans="1:19" ht="14.1" customHeight="1" x14ac:dyDescent="0.2">
      <c r="A209" s="64" t="s">
        <v>36</v>
      </c>
      <c r="B209" s="65">
        <v>24</v>
      </c>
      <c r="C209" s="66" t="s">
        <v>13</v>
      </c>
      <c r="D209" s="66" t="s">
        <v>37</v>
      </c>
      <c r="E209" s="67">
        <v>59</v>
      </c>
      <c r="F209" s="68">
        <v>95</v>
      </c>
      <c r="G209" s="41">
        <v>0</v>
      </c>
      <c r="H209" s="42">
        <v>0</v>
      </c>
      <c r="I209" s="41">
        <v>0</v>
      </c>
      <c r="J209" s="42">
        <v>0</v>
      </c>
      <c r="K209" s="41">
        <v>0</v>
      </c>
      <c r="L209" s="43">
        <v>0</v>
      </c>
      <c r="M209" s="41">
        <v>0</v>
      </c>
      <c r="N209" s="43">
        <v>0</v>
      </c>
      <c r="O209" s="44">
        <v>0</v>
      </c>
      <c r="P209" s="45">
        <v>71.55</v>
      </c>
      <c r="Q209" s="46">
        <v>59.006283549258114</v>
      </c>
      <c r="R209" s="45">
        <v>4421</v>
      </c>
      <c r="S209" s="47">
        <v>105.85494239193811</v>
      </c>
    </row>
    <row r="210" spans="1:19" ht="14.1" customHeight="1" x14ac:dyDescent="0.2">
      <c r="A210" s="64" t="s">
        <v>36</v>
      </c>
      <c r="B210" s="65">
        <v>24</v>
      </c>
      <c r="C210" s="66" t="s">
        <v>13</v>
      </c>
      <c r="D210" s="66" t="s">
        <v>38</v>
      </c>
      <c r="E210" s="67">
        <v>130</v>
      </c>
      <c r="F210" s="68">
        <v>55</v>
      </c>
      <c r="G210" s="41">
        <v>0</v>
      </c>
      <c r="H210" s="42">
        <v>0</v>
      </c>
      <c r="I210" s="41">
        <v>0</v>
      </c>
      <c r="J210" s="42">
        <v>0</v>
      </c>
      <c r="K210" s="41">
        <v>0</v>
      </c>
      <c r="L210" s="43">
        <v>0</v>
      </c>
      <c r="M210" s="41">
        <v>0</v>
      </c>
      <c r="N210" s="43">
        <v>0</v>
      </c>
      <c r="O210" s="44">
        <v>0</v>
      </c>
      <c r="P210" s="45">
        <v>69.75</v>
      </c>
      <c r="Q210" s="46">
        <v>58.512448081963988</v>
      </c>
      <c r="R210" s="45">
        <v>2834</v>
      </c>
      <c r="S210" s="47">
        <v>121.24582869855394</v>
      </c>
    </row>
    <row r="211" spans="1:19" ht="14.1" customHeight="1" thickBot="1" x14ac:dyDescent="0.25">
      <c r="A211" s="70" t="s">
        <v>36</v>
      </c>
      <c r="B211" s="71">
        <v>24</v>
      </c>
      <c r="C211" s="72" t="s">
        <v>13</v>
      </c>
      <c r="D211" s="72" t="s">
        <v>39</v>
      </c>
      <c r="E211" s="73">
        <v>174</v>
      </c>
      <c r="F211" s="74">
        <v>95</v>
      </c>
      <c r="G211" s="52">
        <v>0</v>
      </c>
      <c r="H211" s="53">
        <v>0</v>
      </c>
      <c r="I211" s="52">
        <v>0</v>
      </c>
      <c r="J211" s="53">
        <v>0</v>
      </c>
      <c r="K211" s="52">
        <v>0</v>
      </c>
      <c r="L211" s="54">
        <v>0</v>
      </c>
      <c r="M211" s="52">
        <v>0</v>
      </c>
      <c r="N211" s="54">
        <v>0</v>
      </c>
      <c r="O211" s="55">
        <v>0</v>
      </c>
      <c r="P211" s="56">
        <v>72</v>
      </c>
      <c r="Q211" s="57">
        <v>60.106831162085022</v>
      </c>
      <c r="R211" s="56">
        <v>4147</v>
      </c>
      <c r="S211" s="58">
        <v>96.867085186557944</v>
      </c>
    </row>
  </sheetData>
  <sortState xmlns:xlrd2="http://schemas.microsoft.com/office/spreadsheetml/2017/richdata2" ref="A20:S211">
    <sortCondition ref="B20:B211"/>
    <sortCondition ref="C20:C211"/>
    <sortCondition ref="D20:D211"/>
  </sortState>
  <mergeCells count="11">
    <mergeCell ref="R17:S17"/>
    <mergeCell ref="G18:H18"/>
    <mergeCell ref="I18:J18"/>
    <mergeCell ref="K18:L18"/>
    <mergeCell ref="M18:N18"/>
    <mergeCell ref="R18:S18"/>
    <mergeCell ref="G16:N16"/>
    <mergeCell ref="G17:H17"/>
    <mergeCell ref="I17:J17"/>
    <mergeCell ref="K17:L17"/>
    <mergeCell ref="M17:N17"/>
  </mergeCells>
  <pageMargins left="0.40972199999999998" right="0.309722" top="0.75" bottom="0.7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showGridLines="0" tabSelected="1" zoomScale="140" zoomScaleNormal="140" workbookViewId="0">
      <selection activeCell="C41" sqref="C41"/>
    </sheetView>
  </sheetViews>
  <sheetFormatPr defaultColWidth="8.85546875" defaultRowHeight="12.75" customHeight="1" x14ac:dyDescent="0.2"/>
  <cols>
    <col min="1" max="1" width="14" style="107" customWidth="1"/>
    <col min="2" max="2" width="7.42578125" style="107" customWidth="1"/>
    <col min="3" max="3" width="6.140625" style="107" customWidth="1"/>
    <col min="4" max="4" width="8.5703125" style="107" customWidth="1"/>
    <col min="5" max="5" width="1.5703125" style="107" customWidth="1"/>
    <col min="6" max="6" width="1.140625" style="107" customWidth="1"/>
    <col min="7" max="7" width="7.5703125" style="107" customWidth="1"/>
    <col min="8" max="8" width="5.85546875" style="107" customWidth="1"/>
    <col min="9" max="9" width="8" style="107" customWidth="1"/>
    <col min="10" max="10" width="1.5703125" style="107" customWidth="1"/>
    <col min="11" max="11" width="1.28515625" style="107" customWidth="1"/>
    <col min="12" max="12" width="7.42578125" style="107" customWidth="1"/>
    <col min="13" max="13" width="6.140625" style="107" customWidth="1"/>
    <col min="14" max="14" width="8.7109375" style="107" customWidth="1"/>
    <col min="15" max="15" width="1.7109375" style="107" customWidth="1"/>
    <col min="16" max="16" width="1.140625" style="107" customWidth="1"/>
    <col min="17" max="17" width="11.42578125" style="107" customWidth="1"/>
    <col min="18" max="18" width="10.85546875" style="107" customWidth="1"/>
    <col min="19" max="16384" width="8.85546875" style="1"/>
  </cols>
  <sheetData>
    <row r="1" spans="1:18" ht="12.75" customHeight="1" x14ac:dyDescent="0.2">
      <c r="A1" s="76" t="s">
        <v>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2.75" customHeight="1" x14ac:dyDescent="0.2">
      <c r="A2" s="7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2.75" customHeight="1" thickBot="1" x14ac:dyDescent="0.25">
      <c r="A3" s="77" t="s">
        <v>98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ht="13.5" customHeight="1" x14ac:dyDescent="0.2">
      <c r="A4" s="79"/>
      <c r="B4" s="121" t="s">
        <v>49</v>
      </c>
      <c r="C4" s="121"/>
      <c r="D4" s="121"/>
      <c r="E4" s="121"/>
      <c r="F4" s="80"/>
      <c r="G4" s="121" t="s">
        <v>72</v>
      </c>
      <c r="H4" s="121"/>
      <c r="I4" s="122"/>
      <c r="J4" s="121"/>
      <c r="K4" s="81"/>
      <c r="L4" s="121" t="s">
        <v>73</v>
      </c>
      <c r="M4" s="121"/>
      <c r="N4" s="121"/>
      <c r="O4" s="121"/>
      <c r="P4" s="82"/>
      <c r="Q4" s="83" t="s">
        <v>74</v>
      </c>
      <c r="R4" s="130" t="s">
        <v>75</v>
      </c>
    </row>
    <row r="5" spans="1:18" ht="13.5" customHeight="1" thickBot="1" x14ac:dyDescent="0.25">
      <c r="A5" s="84" t="s">
        <v>76</v>
      </c>
      <c r="B5" s="85" t="s">
        <v>77</v>
      </c>
      <c r="C5" s="85" t="s">
        <v>78</v>
      </c>
      <c r="D5" s="85" t="s">
        <v>79</v>
      </c>
      <c r="E5" s="86"/>
      <c r="F5" s="87"/>
      <c r="G5" s="85" t="s">
        <v>77</v>
      </c>
      <c r="H5" s="85" t="s">
        <v>78</v>
      </c>
      <c r="I5" s="88" t="s">
        <v>80</v>
      </c>
      <c r="J5" s="86"/>
      <c r="K5" s="89"/>
      <c r="L5" s="85" t="s">
        <v>77</v>
      </c>
      <c r="M5" s="85" t="s">
        <v>78</v>
      </c>
      <c r="N5" s="85" t="s">
        <v>81</v>
      </c>
      <c r="O5" s="86"/>
      <c r="P5" s="87"/>
      <c r="Q5" s="90" t="s">
        <v>82</v>
      </c>
      <c r="R5" s="131" t="s">
        <v>83</v>
      </c>
    </row>
    <row r="6" spans="1:18" ht="12.75" customHeight="1" x14ac:dyDescent="0.2">
      <c r="A6" s="132" t="s">
        <v>84</v>
      </c>
      <c r="B6" s="126">
        <v>2.1</v>
      </c>
      <c r="C6" s="126">
        <v>0</v>
      </c>
      <c r="D6" s="127">
        <v>2.1</v>
      </c>
      <c r="E6" s="127" t="s">
        <v>85</v>
      </c>
      <c r="F6" s="127"/>
      <c r="G6" s="126">
        <v>53.825000000000003</v>
      </c>
      <c r="H6" s="126">
        <v>53.65</v>
      </c>
      <c r="I6" s="127">
        <f>H6-G6</f>
        <v>-0.17500000000000426</v>
      </c>
      <c r="J6" s="127"/>
      <c r="K6" s="127"/>
      <c r="L6" s="126">
        <v>104.7</v>
      </c>
      <c r="M6" s="126">
        <v>105.575</v>
      </c>
      <c r="N6" s="127">
        <f>M6-L6</f>
        <v>0.875</v>
      </c>
      <c r="O6" s="127"/>
      <c r="P6" s="127"/>
      <c r="Q6" s="128">
        <f>N6/M6*100</f>
        <v>0.82879469571394748</v>
      </c>
      <c r="R6" s="133">
        <f>N6/L6*100</f>
        <v>0.83572110792741161</v>
      </c>
    </row>
    <row r="7" spans="1:18" ht="12.75" customHeight="1" x14ac:dyDescent="0.2">
      <c r="A7" s="134" t="s">
        <v>14</v>
      </c>
      <c r="B7" s="91">
        <v>0</v>
      </c>
      <c r="C7" s="91">
        <v>0</v>
      </c>
      <c r="D7" s="92">
        <v>0</v>
      </c>
      <c r="E7" s="92"/>
      <c r="F7" s="92"/>
      <c r="G7" s="91">
        <v>57.174999999999997</v>
      </c>
      <c r="H7" s="91">
        <v>57.475000000000001</v>
      </c>
      <c r="I7" s="92">
        <f t="shared" ref="I7:I29" si="0">H7-G7</f>
        <v>0.30000000000000426</v>
      </c>
      <c r="J7" s="92"/>
      <c r="K7" s="92"/>
      <c r="L7" s="91">
        <v>115.9</v>
      </c>
      <c r="M7" s="91">
        <v>115.2</v>
      </c>
      <c r="N7" s="92">
        <f t="shared" ref="N7:N29" si="1">M7-L7</f>
        <v>-0.70000000000000284</v>
      </c>
      <c r="O7" s="92"/>
      <c r="P7" s="92"/>
      <c r="Q7" s="93">
        <f t="shared" ref="Q7:Q29" si="2">N7/M7*100</f>
        <v>-0.60763888888889128</v>
      </c>
      <c r="R7" s="135">
        <f t="shared" ref="R7:R29" si="3">N7/L7*100</f>
        <v>-0.60396893874029578</v>
      </c>
    </row>
    <row r="8" spans="1:18" ht="12.75" customHeight="1" x14ac:dyDescent="0.2">
      <c r="A8" s="134" t="s">
        <v>15</v>
      </c>
      <c r="B8" s="91">
        <v>0</v>
      </c>
      <c r="C8" s="91">
        <v>0</v>
      </c>
      <c r="D8" s="92">
        <v>0</v>
      </c>
      <c r="E8" s="92"/>
      <c r="F8" s="92"/>
      <c r="G8" s="91">
        <v>57.075000000000003</v>
      </c>
      <c r="H8" s="91">
        <v>57.3</v>
      </c>
      <c r="I8" s="92">
        <f t="shared" si="0"/>
        <v>0.22499999999999432</v>
      </c>
      <c r="J8" s="92"/>
      <c r="K8" s="92"/>
      <c r="L8" s="91">
        <v>129.92500000000001</v>
      </c>
      <c r="M8" s="91">
        <v>128.44999999999999</v>
      </c>
      <c r="N8" s="92">
        <f t="shared" si="1"/>
        <v>-1.4750000000000227</v>
      </c>
      <c r="O8" s="92"/>
      <c r="P8" s="92"/>
      <c r="Q8" s="93">
        <f t="shared" si="2"/>
        <v>-1.1483067341378146</v>
      </c>
      <c r="R8" s="135">
        <f t="shared" si="3"/>
        <v>-1.1352703482778699</v>
      </c>
    </row>
    <row r="9" spans="1:18" ht="13.5" customHeight="1" x14ac:dyDescent="0.2">
      <c r="A9" s="134" t="s">
        <v>86</v>
      </c>
      <c r="B9" s="91">
        <v>0</v>
      </c>
      <c r="C9" s="91">
        <v>0</v>
      </c>
      <c r="D9" s="92">
        <v>0</v>
      </c>
      <c r="E9" s="92"/>
      <c r="F9" s="92"/>
      <c r="G9" s="91">
        <v>57</v>
      </c>
      <c r="H9" s="91">
        <v>57.2</v>
      </c>
      <c r="I9" s="92">
        <f t="shared" si="0"/>
        <v>0.20000000000000284</v>
      </c>
      <c r="J9" s="92"/>
      <c r="K9" s="92"/>
      <c r="L9" s="91">
        <v>119.85</v>
      </c>
      <c r="M9" s="91">
        <v>119.75</v>
      </c>
      <c r="N9" s="92">
        <f t="shared" si="1"/>
        <v>-9.9999999999994316E-2</v>
      </c>
      <c r="O9" s="92"/>
      <c r="P9" s="92"/>
      <c r="Q9" s="93">
        <f t="shared" si="2"/>
        <v>-8.3507306889348071E-2</v>
      </c>
      <c r="R9" s="135">
        <f t="shared" si="3"/>
        <v>-8.3437630371292718E-2</v>
      </c>
    </row>
    <row r="10" spans="1:18" ht="12.75" customHeight="1" x14ac:dyDescent="0.2">
      <c r="A10" s="134" t="s">
        <v>17</v>
      </c>
      <c r="B10" s="91">
        <v>0</v>
      </c>
      <c r="C10" s="91">
        <v>0</v>
      </c>
      <c r="D10" s="92">
        <v>0</v>
      </c>
      <c r="E10" s="92"/>
      <c r="F10" s="92"/>
      <c r="G10" s="91">
        <v>55.7</v>
      </c>
      <c r="H10" s="91">
        <v>55.85</v>
      </c>
      <c r="I10" s="92">
        <f t="shared" si="0"/>
        <v>0.14999999999999858</v>
      </c>
      <c r="J10" s="92"/>
      <c r="K10" s="92"/>
      <c r="L10" s="91">
        <v>127.7</v>
      </c>
      <c r="M10" s="91">
        <v>128.69999999999999</v>
      </c>
      <c r="N10" s="92">
        <f t="shared" si="1"/>
        <v>0.99999999999998579</v>
      </c>
      <c r="O10" s="92"/>
      <c r="P10" s="92"/>
      <c r="Q10" s="93">
        <f t="shared" si="2"/>
        <v>0.77700077700076597</v>
      </c>
      <c r="R10" s="135">
        <f t="shared" si="3"/>
        <v>0.78308535630382603</v>
      </c>
    </row>
    <row r="11" spans="1:18" ht="12.75" customHeight="1" x14ac:dyDescent="0.2">
      <c r="A11" s="134" t="s">
        <v>18</v>
      </c>
      <c r="B11" s="91">
        <v>0</v>
      </c>
      <c r="C11" s="91">
        <v>0</v>
      </c>
      <c r="D11" s="92">
        <v>0</v>
      </c>
      <c r="E11" s="92"/>
      <c r="F11" s="92"/>
      <c r="G11" s="91">
        <v>55</v>
      </c>
      <c r="H11" s="91">
        <v>54.975000000000001</v>
      </c>
      <c r="I11" s="92">
        <f t="shared" si="0"/>
        <v>-2.4999999999998579E-2</v>
      </c>
      <c r="J11" s="92"/>
      <c r="K11" s="92"/>
      <c r="L11" s="91">
        <v>116.9</v>
      </c>
      <c r="M11" s="91">
        <v>117.97499999999999</v>
      </c>
      <c r="N11" s="92">
        <f t="shared" si="1"/>
        <v>1.0749999999999886</v>
      </c>
      <c r="O11" s="92"/>
      <c r="P11" s="92"/>
      <c r="Q11" s="93">
        <f t="shared" si="2"/>
        <v>0.91121000211908332</v>
      </c>
      <c r="R11" s="135">
        <f t="shared" si="3"/>
        <v>0.91958939264327499</v>
      </c>
    </row>
    <row r="12" spans="1:18" ht="12.75" customHeight="1" x14ac:dyDescent="0.2">
      <c r="A12" s="134" t="s">
        <v>19</v>
      </c>
      <c r="B12" s="91">
        <v>0</v>
      </c>
      <c r="C12" s="91">
        <v>0</v>
      </c>
      <c r="D12" s="92">
        <v>0</v>
      </c>
      <c r="E12" s="92"/>
      <c r="F12" s="92"/>
      <c r="G12" s="91">
        <v>58.75</v>
      </c>
      <c r="H12" s="91">
        <v>58.7</v>
      </c>
      <c r="I12" s="92">
        <f t="shared" si="0"/>
        <v>-4.9999999999997158E-2</v>
      </c>
      <c r="J12" s="92"/>
      <c r="K12" s="92"/>
      <c r="L12" s="91">
        <v>108.625</v>
      </c>
      <c r="M12" s="91">
        <v>110.95</v>
      </c>
      <c r="N12" s="92">
        <f t="shared" si="1"/>
        <v>2.3250000000000028</v>
      </c>
      <c r="O12" s="92"/>
      <c r="P12" s="92"/>
      <c r="Q12" s="93">
        <f t="shared" si="2"/>
        <v>2.0955385308697636</v>
      </c>
      <c r="R12" s="135">
        <f t="shared" si="3"/>
        <v>2.1403912543153076</v>
      </c>
    </row>
    <row r="13" spans="1:18" ht="13.5" customHeight="1" x14ac:dyDescent="0.2">
      <c r="A13" s="134" t="s">
        <v>20</v>
      </c>
      <c r="B13" s="91">
        <v>0</v>
      </c>
      <c r="C13" s="91">
        <v>0</v>
      </c>
      <c r="D13" s="92">
        <v>0</v>
      </c>
      <c r="E13" s="92"/>
      <c r="F13" s="92"/>
      <c r="G13" s="91">
        <v>55.3</v>
      </c>
      <c r="H13" s="91">
        <v>55.625</v>
      </c>
      <c r="I13" s="92">
        <f t="shared" si="0"/>
        <v>0.32500000000000284</v>
      </c>
      <c r="J13" s="92"/>
      <c r="K13" s="92"/>
      <c r="L13" s="91">
        <v>123.2</v>
      </c>
      <c r="M13" s="91">
        <v>114.6</v>
      </c>
      <c r="N13" s="92">
        <f t="shared" si="1"/>
        <v>-8.6000000000000085</v>
      </c>
      <c r="O13" s="92"/>
      <c r="P13" s="92"/>
      <c r="Q13" s="93">
        <f t="shared" si="2"/>
        <v>-7.5043630017452081</v>
      </c>
      <c r="R13" s="135">
        <f t="shared" si="3"/>
        <v>-6.9805194805194866</v>
      </c>
    </row>
    <row r="14" spans="1:18" ht="12.75" customHeight="1" x14ac:dyDescent="0.2">
      <c r="A14" s="134" t="s">
        <v>87</v>
      </c>
      <c r="B14" s="91">
        <v>0</v>
      </c>
      <c r="C14" s="91">
        <v>0</v>
      </c>
      <c r="D14" s="92">
        <v>0</v>
      </c>
      <c r="E14" s="92"/>
      <c r="F14" s="92"/>
      <c r="G14" s="91">
        <v>52.3</v>
      </c>
      <c r="H14" s="91">
        <v>51.8</v>
      </c>
      <c r="I14" s="92">
        <f t="shared" si="0"/>
        <v>-0.5</v>
      </c>
      <c r="J14" s="92"/>
      <c r="K14" s="92"/>
      <c r="L14" s="91">
        <v>138.69999999999999</v>
      </c>
      <c r="M14" s="91">
        <v>141.25</v>
      </c>
      <c r="N14" s="92">
        <f t="shared" si="1"/>
        <v>2.5500000000000114</v>
      </c>
      <c r="O14" s="92"/>
      <c r="P14" s="92"/>
      <c r="Q14" s="93">
        <f t="shared" si="2"/>
        <v>1.8053097345132822</v>
      </c>
      <c r="R14" s="135">
        <f t="shared" si="3"/>
        <v>1.838500360490275</v>
      </c>
    </row>
    <row r="15" spans="1:18" ht="12.75" customHeight="1" x14ac:dyDescent="0.2">
      <c r="A15" s="134" t="s">
        <v>22</v>
      </c>
      <c r="B15" s="91">
        <v>0</v>
      </c>
      <c r="C15" s="91">
        <v>0</v>
      </c>
      <c r="D15" s="92">
        <v>0</v>
      </c>
      <c r="E15" s="92"/>
      <c r="F15" s="92"/>
      <c r="G15" s="91">
        <v>55.65</v>
      </c>
      <c r="H15" s="91">
        <v>56.225000000000001</v>
      </c>
      <c r="I15" s="92">
        <f t="shared" si="0"/>
        <v>0.57500000000000284</v>
      </c>
      <c r="J15" s="92"/>
      <c r="K15" s="92"/>
      <c r="L15" s="91">
        <v>120.1</v>
      </c>
      <c r="M15" s="91">
        <v>117.175</v>
      </c>
      <c r="N15" s="92">
        <f t="shared" si="1"/>
        <v>-2.9249999999999972</v>
      </c>
      <c r="O15" s="92"/>
      <c r="P15" s="92"/>
      <c r="Q15" s="93">
        <f t="shared" si="2"/>
        <v>-2.4962662684019605</v>
      </c>
      <c r="R15" s="135">
        <f t="shared" si="3"/>
        <v>-2.4354704412989157</v>
      </c>
    </row>
    <row r="16" spans="1:18" ht="12.75" customHeight="1" x14ac:dyDescent="0.2">
      <c r="A16" s="134" t="s">
        <v>23</v>
      </c>
      <c r="B16" s="91">
        <v>0</v>
      </c>
      <c r="C16" s="91">
        <v>0</v>
      </c>
      <c r="D16" s="92">
        <v>0</v>
      </c>
      <c r="E16" s="92"/>
      <c r="F16" s="92"/>
      <c r="G16" s="91">
        <v>54.024999999999999</v>
      </c>
      <c r="H16" s="91">
        <v>55.024999999999999</v>
      </c>
      <c r="I16" s="92">
        <f t="shared" si="0"/>
        <v>1</v>
      </c>
      <c r="J16" s="92"/>
      <c r="K16" s="92"/>
      <c r="L16" s="91">
        <v>120.77500000000001</v>
      </c>
      <c r="M16" s="91">
        <v>122.55</v>
      </c>
      <c r="N16" s="92">
        <f t="shared" si="1"/>
        <v>1.7749999999999915</v>
      </c>
      <c r="O16" s="92"/>
      <c r="P16" s="92"/>
      <c r="Q16" s="93">
        <f t="shared" si="2"/>
        <v>1.4483884128926898</v>
      </c>
      <c r="R16" s="135">
        <f t="shared" si="3"/>
        <v>1.4696750155247289</v>
      </c>
    </row>
    <row r="17" spans="1:18" ht="13.5" customHeight="1" x14ac:dyDescent="0.2">
      <c r="A17" s="136" t="s">
        <v>24</v>
      </c>
      <c r="B17" s="91">
        <v>0</v>
      </c>
      <c r="C17" s="91">
        <v>0</v>
      </c>
      <c r="D17" s="92">
        <v>0</v>
      </c>
      <c r="E17" s="92"/>
      <c r="F17" s="92"/>
      <c r="G17" s="91">
        <v>58.125</v>
      </c>
      <c r="H17" s="91">
        <v>58.25</v>
      </c>
      <c r="I17" s="92">
        <f t="shared" si="0"/>
        <v>0.125</v>
      </c>
      <c r="J17" s="92"/>
      <c r="K17" s="92"/>
      <c r="L17" s="91">
        <v>104.95</v>
      </c>
      <c r="M17" s="91">
        <v>105.75</v>
      </c>
      <c r="N17" s="92">
        <f t="shared" si="1"/>
        <v>0.79999999999999716</v>
      </c>
      <c r="O17" s="92"/>
      <c r="P17" s="92"/>
      <c r="Q17" s="93">
        <f t="shared" si="2"/>
        <v>0.75650118203309424</v>
      </c>
      <c r="R17" s="135">
        <f t="shared" si="3"/>
        <v>0.76226774654597151</v>
      </c>
    </row>
    <row r="18" spans="1:18" ht="12.75" customHeight="1" x14ac:dyDescent="0.2">
      <c r="A18" s="134" t="s">
        <v>88</v>
      </c>
      <c r="B18" s="91">
        <v>0</v>
      </c>
      <c r="C18" s="91">
        <v>0</v>
      </c>
      <c r="D18" s="92">
        <v>0</v>
      </c>
      <c r="E18" s="92"/>
      <c r="F18" s="92"/>
      <c r="G18" s="91">
        <v>51.4</v>
      </c>
      <c r="H18" s="91">
        <v>52</v>
      </c>
      <c r="I18" s="92">
        <f t="shared" si="0"/>
        <v>0.60000000000000142</v>
      </c>
      <c r="J18" s="92"/>
      <c r="K18" s="92"/>
      <c r="L18" s="91">
        <v>119.8</v>
      </c>
      <c r="M18" s="91">
        <v>115.95</v>
      </c>
      <c r="N18" s="92">
        <f t="shared" si="1"/>
        <v>-3.8499999999999943</v>
      </c>
      <c r="O18" s="92"/>
      <c r="P18" s="92"/>
      <c r="Q18" s="93">
        <f t="shared" si="2"/>
        <v>-3.3203967227253077</v>
      </c>
      <c r="R18" s="135">
        <f t="shared" si="3"/>
        <v>-3.2136894824707802</v>
      </c>
    </row>
    <row r="19" spans="1:18" ht="12.75" customHeight="1" x14ac:dyDescent="0.2">
      <c r="A19" s="134" t="s">
        <v>26</v>
      </c>
      <c r="B19" s="91">
        <v>0</v>
      </c>
      <c r="C19" s="91">
        <v>0</v>
      </c>
      <c r="D19" s="92">
        <v>0</v>
      </c>
      <c r="E19" s="92"/>
      <c r="F19" s="92"/>
      <c r="G19" s="91">
        <v>58.25</v>
      </c>
      <c r="H19" s="91">
        <v>58.2</v>
      </c>
      <c r="I19" s="92">
        <f t="shared" si="0"/>
        <v>-4.9999999999997158E-2</v>
      </c>
      <c r="J19" s="92"/>
      <c r="K19" s="92"/>
      <c r="L19" s="91">
        <v>134.82499999999999</v>
      </c>
      <c r="M19" s="91">
        <v>131.69999999999999</v>
      </c>
      <c r="N19" s="92">
        <f t="shared" si="1"/>
        <v>-3.125</v>
      </c>
      <c r="O19" s="92"/>
      <c r="P19" s="92"/>
      <c r="Q19" s="93">
        <f t="shared" si="2"/>
        <v>-2.3728170083523161</v>
      </c>
      <c r="R19" s="135">
        <f t="shared" si="3"/>
        <v>-2.3178193955127018</v>
      </c>
    </row>
    <row r="20" spans="1:18" ht="12.75" customHeight="1" x14ac:dyDescent="0.2">
      <c r="A20" s="134" t="s">
        <v>27</v>
      </c>
      <c r="B20" s="91">
        <v>0</v>
      </c>
      <c r="C20" s="91">
        <v>0</v>
      </c>
      <c r="D20" s="92">
        <v>0</v>
      </c>
      <c r="E20" s="92"/>
      <c r="F20" s="92"/>
      <c r="G20" s="91">
        <v>56.375</v>
      </c>
      <c r="H20" s="91">
        <v>56.424999999999997</v>
      </c>
      <c r="I20" s="92">
        <f t="shared" si="0"/>
        <v>4.9999999999997158E-2</v>
      </c>
      <c r="J20" s="92"/>
      <c r="K20" s="92"/>
      <c r="L20" s="91">
        <v>132.97499999999999</v>
      </c>
      <c r="M20" s="91">
        <v>128.55000000000001</v>
      </c>
      <c r="N20" s="92">
        <f t="shared" si="1"/>
        <v>-4.4249999999999829</v>
      </c>
      <c r="O20" s="92"/>
      <c r="P20" s="92"/>
      <c r="Q20" s="93">
        <f t="shared" si="2"/>
        <v>-3.4422403733955527</v>
      </c>
      <c r="R20" s="135">
        <f t="shared" si="3"/>
        <v>-3.327693175408899</v>
      </c>
    </row>
    <row r="21" spans="1:18" ht="12.75" customHeight="1" x14ac:dyDescent="0.2">
      <c r="A21" s="134" t="s">
        <v>28</v>
      </c>
      <c r="B21" s="91">
        <v>0</v>
      </c>
      <c r="C21" s="91">
        <v>0</v>
      </c>
      <c r="D21" s="92">
        <v>0</v>
      </c>
      <c r="E21" s="92"/>
      <c r="F21" s="92"/>
      <c r="G21" s="91">
        <v>50.475000000000001</v>
      </c>
      <c r="H21" s="91">
        <v>49.274999999999999</v>
      </c>
      <c r="I21" s="92">
        <f t="shared" si="0"/>
        <v>-1.2000000000000028</v>
      </c>
      <c r="J21" s="92"/>
      <c r="K21" s="92"/>
      <c r="L21" s="91">
        <v>117.9</v>
      </c>
      <c r="M21" s="91">
        <v>108.05</v>
      </c>
      <c r="N21" s="92">
        <f t="shared" si="1"/>
        <v>-9.8500000000000085</v>
      </c>
      <c r="O21" s="92"/>
      <c r="P21" s="92"/>
      <c r="Q21" s="93">
        <f t="shared" si="2"/>
        <v>-9.1161499305876976</v>
      </c>
      <c r="R21" s="135">
        <f t="shared" si="3"/>
        <v>-8.3545377438507273</v>
      </c>
    </row>
    <row r="22" spans="1:18" ht="12.75" customHeight="1" x14ac:dyDescent="0.2">
      <c r="A22" s="134" t="s">
        <v>29</v>
      </c>
      <c r="B22" s="91">
        <v>0</v>
      </c>
      <c r="C22" s="91">
        <v>0</v>
      </c>
      <c r="D22" s="92">
        <v>0</v>
      </c>
      <c r="E22" s="92"/>
      <c r="F22" s="92"/>
      <c r="G22" s="91">
        <v>60.674999999999997</v>
      </c>
      <c r="H22" s="91">
        <v>60.8</v>
      </c>
      <c r="I22" s="92">
        <f t="shared" si="0"/>
        <v>0.125</v>
      </c>
      <c r="J22" s="92"/>
      <c r="K22" s="92"/>
      <c r="L22" s="91">
        <v>118.575</v>
      </c>
      <c r="M22" s="91">
        <v>114.75</v>
      </c>
      <c r="N22" s="92">
        <f t="shared" si="1"/>
        <v>-3.8250000000000028</v>
      </c>
      <c r="O22" s="92"/>
      <c r="P22" s="92"/>
      <c r="Q22" s="93">
        <f t="shared" si="2"/>
        <v>-3.3333333333333361</v>
      </c>
      <c r="R22" s="135">
        <f t="shared" si="3"/>
        <v>-3.2258064516129052</v>
      </c>
    </row>
    <row r="23" spans="1:18" ht="13.5" customHeight="1" x14ac:dyDescent="0.2">
      <c r="A23" s="134" t="s">
        <v>30</v>
      </c>
      <c r="B23" s="91">
        <v>0</v>
      </c>
      <c r="C23" s="91">
        <v>0</v>
      </c>
      <c r="D23" s="92">
        <v>0</v>
      </c>
      <c r="E23" s="92"/>
      <c r="F23" s="92"/>
      <c r="G23" s="91">
        <v>55.975000000000001</v>
      </c>
      <c r="H23" s="91">
        <v>56.174999999999997</v>
      </c>
      <c r="I23" s="92">
        <f t="shared" si="0"/>
        <v>0.19999999999999574</v>
      </c>
      <c r="J23" s="92"/>
      <c r="K23" s="92"/>
      <c r="L23" s="91">
        <v>124.325</v>
      </c>
      <c r="M23" s="91">
        <v>116</v>
      </c>
      <c r="N23" s="92">
        <f t="shared" si="1"/>
        <v>-8.3250000000000028</v>
      </c>
      <c r="O23" s="92"/>
      <c r="P23" s="92"/>
      <c r="Q23" s="93">
        <f t="shared" si="2"/>
        <v>-7.1767241379310374</v>
      </c>
      <c r="R23" s="135">
        <f t="shared" si="3"/>
        <v>-6.6961592600040243</v>
      </c>
    </row>
    <row r="24" spans="1:18" ht="13.5" customHeight="1" x14ac:dyDescent="0.2">
      <c r="A24" s="136" t="s">
        <v>31</v>
      </c>
      <c r="B24" s="91">
        <v>0</v>
      </c>
      <c r="C24" s="91">
        <v>0</v>
      </c>
      <c r="D24" s="92">
        <v>0</v>
      </c>
      <c r="E24" s="92"/>
      <c r="F24" s="92"/>
      <c r="G24" s="91">
        <v>52.4</v>
      </c>
      <c r="H24" s="91">
        <v>51.375</v>
      </c>
      <c r="I24" s="92">
        <f t="shared" si="0"/>
        <v>-1.0249999999999986</v>
      </c>
      <c r="J24" s="92"/>
      <c r="K24" s="92"/>
      <c r="L24" s="91">
        <v>133.67500000000001</v>
      </c>
      <c r="M24" s="91">
        <v>127.77500000000001</v>
      </c>
      <c r="N24" s="92">
        <f t="shared" si="1"/>
        <v>-5.9000000000000057</v>
      </c>
      <c r="O24" s="92"/>
      <c r="P24" s="92"/>
      <c r="Q24" s="93">
        <f t="shared" si="2"/>
        <v>-4.617491684601843</v>
      </c>
      <c r="R24" s="135">
        <f t="shared" si="3"/>
        <v>-4.4136899195810768</v>
      </c>
    </row>
    <row r="25" spans="1:18" ht="13.5" customHeight="1" x14ac:dyDescent="0.2">
      <c r="A25" s="134" t="s">
        <v>32</v>
      </c>
      <c r="B25" s="91">
        <v>0</v>
      </c>
      <c r="C25" s="91">
        <v>0</v>
      </c>
      <c r="D25" s="92">
        <v>0</v>
      </c>
      <c r="E25" s="92"/>
      <c r="F25" s="92"/>
      <c r="G25" s="91">
        <v>53.774999999999999</v>
      </c>
      <c r="H25" s="91">
        <v>54.55</v>
      </c>
      <c r="I25" s="92">
        <f t="shared" si="0"/>
        <v>0.77499999999999858</v>
      </c>
      <c r="J25" s="92"/>
      <c r="K25" s="92"/>
      <c r="L25" s="91">
        <v>123.55</v>
      </c>
      <c r="M25" s="91">
        <v>119.25</v>
      </c>
      <c r="N25" s="92">
        <f t="shared" si="1"/>
        <v>-4.2999999999999972</v>
      </c>
      <c r="O25" s="92"/>
      <c r="P25" s="92"/>
      <c r="Q25" s="93">
        <f t="shared" si="2"/>
        <v>-3.6058700209643577</v>
      </c>
      <c r="R25" s="135">
        <f t="shared" si="3"/>
        <v>-3.4803723188992288</v>
      </c>
    </row>
    <row r="26" spans="1:18" ht="13.5" customHeight="1" x14ac:dyDescent="0.2">
      <c r="A26" s="134" t="s">
        <v>33</v>
      </c>
      <c r="B26" s="91">
        <v>0</v>
      </c>
      <c r="C26" s="91">
        <v>0</v>
      </c>
      <c r="D26" s="92">
        <v>0</v>
      </c>
      <c r="E26" s="92"/>
      <c r="F26" s="92"/>
      <c r="G26" s="91">
        <v>55.1</v>
      </c>
      <c r="H26" s="91">
        <v>54.8</v>
      </c>
      <c r="I26" s="92">
        <f t="shared" si="0"/>
        <v>-0.30000000000000426</v>
      </c>
      <c r="J26" s="92"/>
      <c r="K26" s="92"/>
      <c r="L26" s="91">
        <v>120.05</v>
      </c>
      <c r="M26" s="91">
        <v>119.7</v>
      </c>
      <c r="N26" s="92">
        <f t="shared" si="1"/>
        <v>-0.34999999999999432</v>
      </c>
      <c r="O26" s="92"/>
      <c r="P26" s="92"/>
      <c r="Q26" s="93">
        <f t="shared" si="2"/>
        <v>-0.29239766081870872</v>
      </c>
      <c r="R26" s="135">
        <f t="shared" si="3"/>
        <v>-0.29154518950436847</v>
      </c>
    </row>
    <row r="27" spans="1:18" ht="12.75" customHeight="1" x14ac:dyDescent="0.2">
      <c r="A27" s="134" t="s">
        <v>34</v>
      </c>
      <c r="B27" s="91">
        <v>0</v>
      </c>
      <c r="C27" s="91">
        <v>0</v>
      </c>
      <c r="D27" s="92">
        <v>0</v>
      </c>
      <c r="E27" s="92"/>
      <c r="F27" s="92"/>
      <c r="G27" s="91">
        <v>58</v>
      </c>
      <c r="H27" s="91">
        <v>58.174999999999997</v>
      </c>
      <c r="I27" s="92">
        <f t="shared" si="0"/>
        <v>0.17499999999999716</v>
      </c>
      <c r="J27" s="92"/>
      <c r="K27" s="92"/>
      <c r="L27" s="91">
        <v>114.675</v>
      </c>
      <c r="M27" s="91">
        <v>109.3</v>
      </c>
      <c r="N27" s="92">
        <f t="shared" si="1"/>
        <v>-5.375</v>
      </c>
      <c r="O27" s="92"/>
      <c r="P27" s="92"/>
      <c r="Q27" s="93">
        <f t="shared" si="2"/>
        <v>-4.9176578225068619</v>
      </c>
      <c r="R27" s="135">
        <f t="shared" si="3"/>
        <v>-4.6871593634183562</v>
      </c>
    </row>
    <row r="28" spans="1:18" ht="14.25" customHeight="1" x14ac:dyDescent="0.2">
      <c r="A28" s="134" t="s">
        <v>35</v>
      </c>
      <c r="B28" s="91">
        <v>0</v>
      </c>
      <c r="C28" s="91">
        <v>0</v>
      </c>
      <c r="D28" s="92">
        <v>0</v>
      </c>
      <c r="E28" s="94"/>
      <c r="F28" s="94"/>
      <c r="G28" s="125">
        <v>54.575000000000003</v>
      </c>
      <c r="H28" s="125">
        <v>54.575000000000003</v>
      </c>
      <c r="I28" s="92">
        <f t="shared" si="0"/>
        <v>0</v>
      </c>
      <c r="J28" s="94"/>
      <c r="K28" s="94"/>
      <c r="L28" s="125">
        <v>137.22499999999999</v>
      </c>
      <c r="M28" s="125">
        <v>133.94999999999999</v>
      </c>
      <c r="N28" s="92">
        <f t="shared" si="1"/>
        <v>-3.2750000000000057</v>
      </c>
      <c r="O28" s="92"/>
      <c r="P28" s="92"/>
      <c r="Q28" s="93">
        <f t="shared" si="2"/>
        <v>-2.4449421425905236</v>
      </c>
      <c r="R28" s="135">
        <f t="shared" si="3"/>
        <v>-2.3865913645472805</v>
      </c>
    </row>
    <row r="29" spans="1:18" ht="12.75" customHeight="1" thickBot="1" x14ac:dyDescent="0.25">
      <c r="A29" s="137" t="s">
        <v>36</v>
      </c>
      <c r="B29" s="91">
        <v>0</v>
      </c>
      <c r="C29" s="91">
        <v>0</v>
      </c>
      <c r="D29" s="92">
        <v>0</v>
      </c>
      <c r="E29" s="96"/>
      <c r="F29" s="96"/>
      <c r="G29" s="95">
        <v>58.575000000000003</v>
      </c>
      <c r="H29" s="95">
        <v>59.2</v>
      </c>
      <c r="I29" s="96">
        <f t="shared" si="0"/>
        <v>0.625</v>
      </c>
      <c r="J29" s="96"/>
      <c r="K29" s="96"/>
      <c r="L29" s="95">
        <v>108.7</v>
      </c>
      <c r="M29" s="95">
        <v>109.97499999999999</v>
      </c>
      <c r="N29" s="96">
        <f t="shared" si="1"/>
        <v>1.2749999999999915</v>
      </c>
      <c r="O29" s="96"/>
      <c r="P29" s="96"/>
      <c r="Q29" s="129">
        <f t="shared" si="2"/>
        <v>1.1593543987269757</v>
      </c>
      <c r="R29" s="138">
        <f t="shared" si="3"/>
        <v>1.1729530818767171</v>
      </c>
    </row>
    <row r="30" spans="1:18" ht="12.75" customHeight="1" x14ac:dyDescent="0.2">
      <c r="A30" s="139" t="s">
        <v>89</v>
      </c>
      <c r="B30" s="97">
        <f>AVERAGE(B6:B29)</f>
        <v>8.7500000000000008E-2</v>
      </c>
      <c r="C30" s="97">
        <f>AVERAGE(C6:C29)</f>
        <v>0</v>
      </c>
      <c r="D30" s="97">
        <f>AVERAGE(D6:D29)</f>
        <v>8.7500000000000008E-2</v>
      </c>
      <c r="E30" s="97" t="s">
        <v>85</v>
      </c>
      <c r="F30" s="97" t="e">
        <f>AVERAGE(F6:F29)</f>
        <v>#DIV/0!</v>
      </c>
      <c r="G30" s="97">
        <f>AVERAGE(G6:G29)</f>
        <v>55.645833333333336</v>
      </c>
      <c r="H30" s="97">
        <f>AVERAGE(H6:H29)</f>
        <v>55.734374999999993</v>
      </c>
      <c r="I30" s="97">
        <f>AVERAGE(I6:I29)</f>
        <v>8.8541666666666366E-2</v>
      </c>
      <c r="J30" s="97"/>
      <c r="K30" s="97"/>
      <c r="L30" s="97">
        <f>AVERAGE(L6:L29)</f>
        <v>121.56666666666668</v>
      </c>
      <c r="M30" s="97">
        <f>AVERAGE(M6:M29)</f>
        <v>119.28645833333333</v>
      </c>
      <c r="N30" s="97">
        <f t="shared" ref="N30" si="4">M30-L30</f>
        <v>-2.2802083333333485</v>
      </c>
      <c r="O30" s="97"/>
      <c r="P30" s="97" t="e">
        <f>AVERAGE(P6:P29)</f>
        <v>#DIV/0!</v>
      </c>
      <c r="Q30" s="98">
        <f>(M30-L30)/M30*100</f>
        <v>-1.9115399729293234</v>
      </c>
      <c r="R30" s="140">
        <f>(M30-L30)/L30*100</f>
        <v>-1.87568549492735</v>
      </c>
    </row>
    <row r="31" spans="1:18" ht="12.75" customHeight="1" thickBot="1" x14ac:dyDescent="0.25">
      <c r="A31" s="141" t="s">
        <v>90</v>
      </c>
      <c r="B31" s="99">
        <f>AVERAGE(B7:B29)</f>
        <v>0</v>
      </c>
      <c r="C31" s="99">
        <f>AVERAGE(C7:C29)</f>
        <v>0</v>
      </c>
      <c r="D31" s="99">
        <f>AVERAGE(D7:D29)</f>
        <v>0</v>
      </c>
      <c r="E31" s="99"/>
      <c r="F31" s="99" t="e">
        <f t="shared" ref="F31:P31" si="5">AVERAGE(F7:F29)</f>
        <v>#DIV/0!</v>
      </c>
      <c r="G31" s="99">
        <f>AVERAGE(G7:G29)</f>
        <v>55.725000000000001</v>
      </c>
      <c r="H31" s="99">
        <f>AVERAGE(H7:H29)</f>
        <v>55.824999999999996</v>
      </c>
      <c r="I31" s="99">
        <f>AVERAGE(I7:I29)</f>
        <v>9.9999999999999881E-2</v>
      </c>
      <c r="J31" s="99"/>
      <c r="K31" s="99" t="e">
        <f t="shared" si="5"/>
        <v>#DIV/0!</v>
      </c>
      <c r="L31" s="99">
        <f>AVERAGE(L7:L29)</f>
        <v>122.30000000000003</v>
      </c>
      <c r="M31" s="99">
        <f>AVERAGE(M7:M29)</f>
        <v>119.88260869565217</v>
      </c>
      <c r="N31" s="99">
        <f>AVERAGE(N7:N29)</f>
        <v>-2.4173913043478281</v>
      </c>
      <c r="O31" s="99"/>
      <c r="P31" s="99" t="e">
        <f t="shared" si="5"/>
        <v>#DIV/0!</v>
      </c>
      <c r="Q31" s="99">
        <f>AVERAGE(Q7:Q29)</f>
        <v>-2.0663826086832655</v>
      </c>
      <c r="R31" s="142">
        <f>AVERAGE(R7:R29)</f>
        <v>-1.9368377520138302</v>
      </c>
    </row>
    <row r="32" spans="1:18" ht="12.75" customHeight="1" x14ac:dyDescent="0.2">
      <c r="A32" s="143" t="s">
        <v>91</v>
      </c>
      <c r="B32" s="123">
        <v>0.95</v>
      </c>
      <c r="C32" s="124"/>
      <c r="D32" s="100"/>
      <c r="E32" s="100"/>
      <c r="F32" s="100"/>
      <c r="G32" s="123">
        <v>0.71799999999999997</v>
      </c>
      <c r="H32" s="124"/>
      <c r="I32" s="100"/>
      <c r="J32" s="100"/>
      <c r="K32" s="100"/>
      <c r="L32" s="123">
        <v>0.37459999999999999</v>
      </c>
      <c r="M32" s="124"/>
      <c r="N32" s="100"/>
      <c r="O32" s="100"/>
      <c r="P32" s="100"/>
      <c r="Q32" s="101"/>
      <c r="R32" s="144"/>
    </row>
    <row r="33" spans="1:18" ht="12.75" customHeight="1" x14ac:dyDescent="0.2">
      <c r="A33" s="145" t="s">
        <v>92</v>
      </c>
      <c r="B33" s="119">
        <v>0</v>
      </c>
      <c r="C33" s="120"/>
      <c r="D33" s="102"/>
      <c r="E33" s="102"/>
      <c r="F33" s="102"/>
      <c r="G33" s="119">
        <v>3.35</v>
      </c>
      <c r="H33" s="120"/>
      <c r="I33" s="102"/>
      <c r="J33" s="102"/>
      <c r="K33" s="102"/>
      <c r="L33" s="119">
        <v>11.638999999999999</v>
      </c>
      <c r="M33" s="120"/>
      <c r="N33" s="102"/>
      <c r="O33" s="102"/>
      <c r="P33" s="102"/>
      <c r="Q33" s="103"/>
      <c r="R33" s="146"/>
    </row>
    <row r="34" spans="1:18" ht="13.5" customHeight="1" x14ac:dyDescent="0.2">
      <c r="A34" s="145" t="s">
        <v>93</v>
      </c>
      <c r="B34" s="119" t="s">
        <v>94</v>
      </c>
      <c r="C34" s="120"/>
      <c r="D34" s="102"/>
      <c r="E34" s="102"/>
      <c r="F34" s="102"/>
      <c r="G34" s="119" t="s">
        <v>94</v>
      </c>
      <c r="H34" s="120"/>
      <c r="I34" s="102"/>
      <c r="J34" s="102"/>
      <c r="K34" s="102"/>
      <c r="L34" s="119" t="s">
        <v>99</v>
      </c>
      <c r="M34" s="120"/>
      <c r="N34" s="102"/>
      <c r="O34" s="102"/>
      <c r="P34" s="102"/>
      <c r="Q34" s="103"/>
      <c r="R34" s="146"/>
    </row>
    <row r="35" spans="1:18" ht="12.75" customHeight="1" thickBot="1" x14ac:dyDescent="0.25">
      <c r="A35" s="147" t="s">
        <v>95</v>
      </c>
      <c r="B35" s="118">
        <v>0</v>
      </c>
      <c r="C35" s="118"/>
      <c r="D35" s="104"/>
      <c r="E35" s="104"/>
      <c r="F35" s="104"/>
      <c r="G35" s="118">
        <v>2.609</v>
      </c>
      <c r="H35" s="118"/>
      <c r="I35" s="104"/>
      <c r="J35" s="104"/>
      <c r="K35" s="104"/>
      <c r="L35" s="118">
        <v>19.591000000000001</v>
      </c>
      <c r="M35" s="118"/>
      <c r="N35" s="104"/>
      <c r="O35" s="104"/>
      <c r="P35" s="104"/>
      <c r="Q35" s="104"/>
      <c r="R35" s="148"/>
    </row>
    <row r="36" spans="1:18" ht="12.75" customHeight="1" x14ac:dyDescent="0.2">
      <c r="A36" s="105" t="s">
        <v>100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</row>
    <row r="37" spans="1:18" ht="12.75" customHeight="1" x14ac:dyDescent="0.2">
      <c r="A37" s="7" t="s">
        <v>101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spans="1:18" ht="12.75" customHeight="1" x14ac:dyDescent="0.2">
      <c r="A38" s="108" t="s">
        <v>96</v>
      </c>
    </row>
    <row r="39" spans="1:18" ht="12.75" customHeight="1" x14ac:dyDescent="0.2">
      <c r="A39" s="6"/>
    </row>
  </sheetData>
  <mergeCells count="15">
    <mergeCell ref="B4:E4"/>
    <mergeCell ref="G4:J4"/>
    <mergeCell ref="L4:O4"/>
    <mergeCell ref="B32:C32"/>
    <mergeCell ref="G32:H32"/>
    <mergeCell ref="L32:M32"/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</mergeCells>
  <pageMargins left="0.47986099999999998" right="0.379861" top="0.77013900000000002" bottom="0.8" header="0.5" footer="0.5"/>
  <pageSetup scale="73" orientation="landscape" r:id="rId1"/>
  <headerFooter>
    <oddHeader>&amp;C&amp;"Arial,Regular"&amp;10&amp;K000000MAP</oddHeader>
    <oddFooter>&amp;C&amp;"Arial,Regular"&amp;10&amp;K000000Page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2021-09-23T23:54:20Z</cp:lastPrinted>
  <dcterms:created xsi:type="dcterms:W3CDTF">2021-09-16T16:11:40Z</dcterms:created>
  <dcterms:modified xsi:type="dcterms:W3CDTF">2021-09-24T18:05:52Z</dcterms:modified>
</cp:coreProperties>
</file>