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CHEN\C2020\Fungicide and Yield Loss\Reports\"/>
    </mc:Choice>
  </mc:AlternateContent>
  <xr:revisionPtr revIDLastSave="0" documentId="13_ncr:1_{CD3290AA-E80B-4ADD-A4BD-3D0F7A44DB6B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Data" sheetId="2" r:id="rId1"/>
    <sheet name="Summar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1" i="3" l="1"/>
  <c r="M31" i="3"/>
  <c r="L31" i="3"/>
  <c r="K31" i="3"/>
  <c r="H31" i="3"/>
  <c r="G31" i="3"/>
  <c r="F31" i="3"/>
  <c r="C31" i="3"/>
  <c r="B31" i="3"/>
  <c r="P30" i="3"/>
  <c r="M30" i="3"/>
  <c r="L30" i="3"/>
  <c r="K30" i="3"/>
  <c r="I30" i="3"/>
  <c r="H30" i="3"/>
  <c r="G30" i="3"/>
  <c r="F30" i="3"/>
  <c r="C30" i="3"/>
  <c r="B30" i="3"/>
  <c r="R31" i="3"/>
  <c r="N31" i="3"/>
  <c r="I31" i="3"/>
  <c r="D31" i="3"/>
  <c r="Q30" i="3" l="1"/>
  <c r="S30" i="3" s="1"/>
  <c r="N30" i="3"/>
  <c r="R30" i="3"/>
  <c r="D30" i="3"/>
  <c r="Q31" i="3"/>
  <c r="S31" i="3" l="1"/>
</calcChain>
</file>

<file path=xl/sharedStrings.xml><?xml version="1.0" encoding="utf-8"?>
<sst xmlns="http://schemas.openxmlformats.org/spreadsheetml/2006/main" count="925" uniqueCount="133">
  <si>
    <t>STAND</t>
  </si>
  <si>
    <t>STRIPE RUST</t>
  </si>
  <si>
    <t>PLOT</t>
  </si>
  <si>
    <t>CVR</t>
  </si>
  <si>
    <t>CULTIVAR</t>
  </si>
  <si>
    <t>NO.</t>
  </si>
  <si>
    <t>FTRT</t>
  </si>
  <si>
    <t>REP</t>
  </si>
  <si>
    <t>%</t>
  </si>
  <si>
    <t>IT</t>
  </si>
  <si>
    <t>PS279</t>
  </si>
  <si>
    <t>1</t>
  </si>
  <si>
    <t>C</t>
  </si>
  <si>
    <t>I</t>
  </si>
  <si>
    <t>F</t>
  </si>
  <si>
    <t>Curiosity CL+</t>
  </si>
  <si>
    <t>2</t>
  </si>
  <si>
    <t>ORCF-102</t>
  </si>
  <si>
    <t>3</t>
  </si>
  <si>
    <t>UI Magic</t>
  </si>
  <si>
    <t>4</t>
  </si>
  <si>
    <t>LCS Artdeco</t>
  </si>
  <si>
    <t>5</t>
  </si>
  <si>
    <t>Puma</t>
  </si>
  <si>
    <t>6</t>
  </si>
  <si>
    <t>ELTAN</t>
  </si>
  <si>
    <t>7</t>
  </si>
  <si>
    <t>MADSEN</t>
  </si>
  <si>
    <t>8</t>
  </si>
  <si>
    <t>9</t>
  </si>
  <si>
    <t>WB 528</t>
  </si>
  <si>
    <t>10</t>
  </si>
  <si>
    <t>Otto</t>
  </si>
  <si>
    <t>11</t>
  </si>
  <si>
    <t>Skiles</t>
  </si>
  <si>
    <t>12</t>
  </si>
  <si>
    <t>BRUEHL</t>
  </si>
  <si>
    <t>13</t>
  </si>
  <si>
    <t>LCS Jet</t>
  </si>
  <si>
    <t>14</t>
  </si>
  <si>
    <t>Mela CL+</t>
  </si>
  <si>
    <t>15</t>
  </si>
  <si>
    <t>ARS-Crescent</t>
  </si>
  <si>
    <t>16</t>
  </si>
  <si>
    <t>Keldin</t>
  </si>
  <si>
    <t>17</t>
  </si>
  <si>
    <t>SY Ovation</t>
  </si>
  <si>
    <t>18</t>
  </si>
  <si>
    <t>LCS Drive</t>
  </si>
  <si>
    <t>19</t>
  </si>
  <si>
    <t>Bobtail</t>
  </si>
  <si>
    <t>20</t>
  </si>
  <si>
    <t>Northwest Duet</t>
  </si>
  <si>
    <t>21</t>
  </si>
  <si>
    <t>WB1529</t>
  </si>
  <si>
    <t>22</t>
  </si>
  <si>
    <t>Northwest Tandem</t>
  </si>
  <si>
    <t>23</t>
  </si>
  <si>
    <t>SY Clearstone 2CL</t>
  </si>
  <si>
    <t>24</t>
  </si>
  <si>
    <t>II</t>
  </si>
  <si>
    <t>III</t>
  </si>
  <si>
    <t>IV</t>
  </si>
  <si>
    <t>iV</t>
  </si>
  <si>
    <t>PS 279</t>
  </si>
  <si>
    <t>Eltan</t>
  </si>
  <si>
    <t>Madsen</t>
  </si>
  <si>
    <t>Jasper</t>
  </si>
  <si>
    <t>Bruehl</t>
  </si>
  <si>
    <t>Test</t>
  </si>
  <si>
    <t>g/plot</t>
  </si>
  <si>
    <t xml:space="preserve">AND RELATIVE AUDPC (rAUDPC) GRAIN TEST WEIGHT AND YIELD IN FUNGICIDE-SPRAYED (F) AND NON-SPRAYED (C) PLOTS OF CULTIVARS IN </t>
  </si>
  <si>
    <t xml:space="preserve">THE WINTER WHEAT YIELD LOSS NURSERY (EXP162) IN PCFS FARM (LOC04) NEAR PULLMAN, WA WHEN RECORDED ON INDICTED DATE AND </t>
  </si>
  <si>
    <r>
      <rPr>
        <b/>
        <sz val="10"/>
        <rFont val="Arial"/>
        <family val="2"/>
      </rPr>
      <t>20162_WWYL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</si>
  <si>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>GROWTH STAGES, 2020 UNDER NATURAL INFECTION AND ARTIFICIAL INOCULATION.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</si>
  <si>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October 31, 2019 at PCFS Farm, Pullman, WA  Using the Sunderman Tractor, 4.5 FT wide plot with 4 rows.</t>
    </r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</si>
  <si>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>: No artificial inocultion.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</si>
  <si>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crop oil (COC) using 19" nozzle spacing of boom on 28 May, 2020 when most cultivars 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</si>
  <si>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14.8 ~ 16.5 x 4.5 ft.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</si>
  <si>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8/13/2020</t>
    </r>
  </si>
  <si>
    <t>5/27</t>
  </si>
  <si>
    <t>Fks 8-9</t>
  </si>
  <si>
    <t>Fks 10.2</t>
  </si>
  <si>
    <t>Fks 10.54</t>
  </si>
  <si>
    <t>Fks 11.1</t>
  </si>
  <si>
    <t>AUDPC</t>
  </si>
  <si>
    <t>rAUDPC</t>
  </si>
  <si>
    <t>Bu/A</t>
  </si>
  <si>
    <t>sq. ft</t>
  </si>
  <si>
    <t>Lb/Bu</t>
  </si>
  <si>
    <t>Plot</t>
  </si>
  <si>
    <t>area</t>
  </si>
  <si>
    <t>weight</t>
  </si>
  <si>
    <t>Grain yield</t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</si>
  <si>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and also on 22 April at the same rate when</t>
    </r>
  </si>
  <si>
    <t xml:space="preserve">              plants were at late tillering stage (Feekes 3).  Weed was controlled with Huskie 15.0 fl oz/A + Axial XL 16.4 fl oz/A + Starane Flex 13.5 fl oz/A + M-90</t>
  </si>
  <si>
    <r>
      <t xml:space="preserve">              0.25% v/v at early jointing stage (Feekes 5-6) on 8 May, temperaure was 59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Arial"/>
        <family val="2"/>
      </rPr>
      <t xml:space="preserve">F, wind 4.3 mph and 50NE. Alleys were made by sprayed with Glystar </t>
    </r>
  </si>
  <si>
    <t xml:space="preserve">              Plus at 88.7 ml/gal + 1% M90 on 29 May.</t>
  </si>
  <si>
    <r>
      <t xml:space="preserve">              at late jointing stage (Feekes 8) and stripe rust was just 1% severity in the susceptible check plots (temperature 64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F, wind 120SE at 6.4 mph); and</t>
    </r>
  </si>
  <si>
    <t xml:space="preserve">               Quilt Xcel 14 fl oz/A with 0.25% COC was sprayed second time on 11 June when plants were at the heading stage (Feekes 10.1) and the non-first   </t>
  </si>
  <si>
    <t xml:space="preserve">               sparyayed PS279 plots had 10-15% severity (Temperature 77oC, wind 135SE at 2.4 mph).</t>
  </si>
  <si>
    <t xml:space="preserve">FUNGICIDE-SPRAYED AND NON-SPRAYED VARIETIES IN THE WINETR WHEAT YIELD LOSS NURSERY (EXP162) ON THE PCFS FARM NEAR </t>
  </si>
  <si>
    <t>rAUDPC (%)</t>
  </si>
  <si>
    <t>Test Weight (LB/BU)</t>
  </si>
  <si>
    <t>Yield (BU/A)</t>
  </si>
  <si>
    <t>Yield loss (%)</t>
  </si>
  <si>
    <t>Yield Inc. (%)</t>
  </si>
  <si>
    <t>Relative</t>
  </si>
  <si>
    <t>Variety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</si>
  <si>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</si>
  <si>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</si>
  <si>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</si>
  <si>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</si>
  <si>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</si>
  <si>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</si>
  <si>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</si>
  <si>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</si>
  <si>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</si>
  <si>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</si>
  <si>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Mean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</si>
  <si>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</si>
  <si>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</si>
  <si>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</si>
  <si>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</si>
  <si>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</si>
  <si>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</si>
  <si>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digite number of yield difference/LSD. Varieties with rating 0 does not need fungicide application, those with rating 1 may or may not need </t>
    </r>
  </si>
  <si>
    <t xml:space="preserve"> 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</si>
  <si>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</si>
  <si>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>PULLMAN, WA UNDER NATURAL INFECTION IN 2020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</si>
  <si>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sprayed twice, at late jointing stage (Feekes 8) on May 28 when stripe rust was 1% in suseceptible check plots,</t>
    </r>
  </si>
  <si>
    <t xml:space="preserve">  and sprayed second time on June 11 when plants were at the heading stage (Feekes 10.1) and the non-first spray PS279 plots had 10-15% rust severity.</t>
  </si>
  <si>
    <t xml:space="preserve">TABLE XMC20162SUM.  MEAN STRIPE RUST RELATIVE AREA UNDER THE DISEASE PROGRESS CURVE (rAUDPC), TEST WEIGHT, AND YIELD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</si>
</sst>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m/d"/>
    <numFmt numFmtId="166" formatCode="0.0"/>
    <numFmt numFmtId="167" formatCode="m/d;@"/>
  </numFmts>
  <fonts count="25" x14ac:knownFonts="1">
    <font>
      <sz val="10"/>
      <color indexed="8"/>
      <name val="Arial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b/>
      <sz val="11"/>
      <color rgb="FFFF0000"/>
      <name val="Calibri"/>
      <family val="2"/>
    </font>
    <font>
      <sz val="10"/>
      <color rgb="FFFF0000"/>
      <name val="Arial"/>
      <family val="2"/>
    </font>
    <font>
      <b/>
      <sz val="11"/>
      <color rgb="FF00B050"/>
      <name val="Calibri"/>
      <family val="2"/>
    </font>
    <font>
      <sz val="10"/>
      <color rgb="FF00B050"/>
      <name val="Arial"/>
      <family val="2"/>
    </font>
    <font>
      <b/>
      <sz val="11"/>
      <color rgb="FF0000CC"/>
      <name val="Calibri"/>
      <family val="2"/>
    </font>
    <font>
      <sz val="10"/>
      <color rgb="FF0000CC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40">
    <xf numFmtId="0" fontId="0" fillId="0" borderId="0" xfId="0" applyFont="1" applyAlignment="1"/>
    <xf numFmtId="0" fontId="0" fillId="0" borderId="0" xfId="0" applyNumberFormat="1" applyFont="1" applyAlignment="1"/>
    <xf numFmtId="0" fontId="5" fillId="2" borderId="0" xfId="0" applyNumberFormat="1" applyFont="1" applyFill="1" applyAlignment="1"/>
    <xf numFmtId="49" fontId="4" fillId="2" borderId="8" xfId="0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0" borderId="11" xfId="0" applyFont="1" applyBorder="1"/>
    <xf numFmtId="0" fontId="0" fillId="0" borderId="11" xfId="0" applyBorder="1"/>
    <xf numFmtId="0" fontId="6" fillId="0" borderId="11" xfId="0" applyFont="1" applyFill="1" applyBorder="1"/>
    <xf numFmtId="0" fontId="6" fillId="0" borderId="11" xfId="0" applyFont="1" applyBorder="1" applyAlignment="1">
      <alignment vertical="center"/>
    </xf>
    <xf numFmtId="49" fontId="4" fillId="2" borderId="7" xfId="0" applyNumberFormat="1" applyFont="1" applyFill="1" applyBorder="1" applyAlignment="1">
      <alignment horizontal="left"/>
    </xf>
    <xf numFmtId="49" fontId="4" fillId="2" borderId="8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left"/>
    </xf>
    <xf numFmtId="0" fontId="4" fillId="2" borderId="18" xfId="0" applyFont="1" applyFill="1" applyBorder="1" applyAlignment="1"/>
    <xf numFmtId="49" fontId="4" fillId="2" borderId="19" xfId="0" applyNumberFormat="1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" fontId="4" fillId="2" borderId="19" xfId="0" applyNumberFormat="1" applyFont="1" applyFill="1" applyBorder="1" applyAlignment="1">
      <alignment horizontal="center"/>
    </xf>
    <xf numFmtId="0" fontId="4" fillId="2" borderId="20" xfId="0" applyFont="1" applyFill="1" applyBorder="1" applyAlignment="1"/>
    <xf numFmtId="49" fontId="4" fillId="2" borderId="21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49" fontId="4" fillId="2" borderId="22" xfId="0" applyNumberFormat="1" applyFont="1" applyFill="1" applyBorder="1" applyAlignment="1"/>
    <xf numFmtId="49" fontId="4" fillId="2" borderId="23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167" fontId="4" fillId="2" borderId="21" xfId="0" applyNumberFormat="1" applyFont="1" applyFill="1" applyBorder="1" applyAlignment="1">
      <alignment horizontal="center"/>
    </xf>
    <xf numFmtId="49" fontId="4" fillId="2" borderId="23" xfId="0" applyNumberFormat="1" applyFont="1" applyFill="1" applyBorder="1" applyAlignment="1">
      <alignment horizontal="left"/>
    </xf>
    <xf numFmtId="164" fontId="4" fillId="2" borderId="16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7" fillId="2" borderId="15" xfId="0" applyNumberFormat="1" applyFont="1" applyFill="1" applyBorder="1" applyAlignment="1"/>
    <xf numFmtId="49" fontId="7" fillId="2" borderId="16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left"/>
    </xf>
    <xf numFmtId="1" fontId="7" fillId="2" borderId="16" xfId="0" applyNumberFormat="1" applyFont="1" applyFill="1" applyBorder="1" applyAlignment="1"/>
    <xf numFmtId="166" fontId="7" fillId="2" borderId="16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/>
    <xf numFmtId="49" fontId="7" fillId="2" borderId="8" xfId="0" applyNumberFormat="1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right"/>
    </xf>
    <xf numFmtId="1" fontId="7" fillId="2" borderId="8" xfId="0" applyNumberFormat="1" applyFont="1" applyFill="1" applyBorder="1" applyAlignment="1">
      <alignment horizontal="left"/>
    </xf>
    <xf numFmtId="1" fontId="7" fillId="2" borderId="8" xfId="0" applyNumberFormat="1" applyFont="1" applyFill="1" applyBorder="1" applyAlignment="1"/>
    <xf numFmtId="166" fontId="7" fillId="2" borderId="8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/>
    <xf numFmtId="49" fontId="7" fillId="2" borderId="9" xfId="0" applyNumberFormat="1" applyFont="1" applyFill="1" applyBorder="1" applyAlignment="1">
      <alignment horizontal="center"/>
    </xf>
    <xf numFmtId="1" fontId="7" fillId="2" borderId="9" xfId="0" applyNumberFormat="1" applyFont="1" applyFill="1" applyBorder="1" applyAlignment="1">
      <alignment horizontal="center"/>
    </xf>
    <xf numFmtId="1" fontId="7" fillId="2" borderId="9" xfId="0" applyNumberFormat="1" applyFont="1" applyFill="1" applyBorder="1" applyAlignment="1">
      <alignment horizontal="right"/>
    </xf>
    <xf numFmtId="1" fontId="7" fillId="2" borderId="9" xfId="0" applyNumberFormat="1" applyFont="1" applyFill="1" applyBorder="1" applyAlignment="1">
      <alignment horizontal="left"/>
    </xf>
    <xf numFmtId="1" fontId="7" fillId="2" borderId="9" xfId="0" applyNumberFormat="1" applyFont="1" applyFill="1" applyBorder="1" applyAlignment="1"/>
    <xf numFmtId="166" fontId="7" fillId="2" borderId="9" xfId="0" applyNumberFormat="1" applyFont="1" applyFill="1" applyBorder="1" applyAlignment="1">
      <alignment horizontal="center"/>
    </xf>
    <xf numFmtId="49" fontId="11" fillId="2" borderId="21" xfId="0" applyNumberFormat="1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166" fontId="12" fillId="2" borderId="16" xfId="0" applyNumberFormat="1" applyFont="1" applyFill="1" applyBorder="1" applyAlignment="1"/>
    <xf numFmtId="166" fontId="12" fillId="2" borderId="8" xfId="0" applyNumberFormat="1" applyFont="1" applyFill="1" applyBorder="1" applyAlignment="1"/>
    <xf numFmtId="166" fontId="12" fillId="2" borderId="9" xfId="0" applyNumberFormat="1" applyFont="1" applyFill="1" applyBorder="1" applyAlignment="1"/>
    <xf numFmtId="49" fontId="13" fillId="2" borderId="21" xfId="0" applyNumberFormat="1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49" fontId="13" fillId="2" borderId="9" xfId="0" applyNumberFormat="1" applyFont="1" applyFill="1" applyBorder="1" applyAlignment="1">
      <alignment horizontal="center"/>
    </xf>
    <xf numFmtId="166" fontId="14" fillId="2" borderId="16" xfId="0" applyNumberFormat="1" applyFont="1" applyFill="1" applyBorder="1" applyAlignment="1">
      <alignment horizontal="center"/>
    </xf>
    <xf numFmtId="166" fontId="14" fillId="2" borderId="8" xfId="0" applyNumberFormat="1" applyFont="1" applyFill="1" applyBorder="1" applyAlignment="1">
      <alignment horizontal="center"/>
    </xf>
    <xf numFmtId="166" fontId="14" fillId="2" borderId="9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center"/>
    </xf>
    <xf numFmtId="166" fontId="16" fillId="2" borderId="17" xfId="0" applyNumberFormat="1" applyFont="1" applyFill="1" applyBorder="1" applyAlignment="1">
      <alignment horizontal="center"/>
    </xf>
    <xf numFmtId="166" fontId="16" fillId="2" borderId="4" xfId="0" applyNumberFormat="1" applyFont="1" applyFill="1" applyBorder="1" applyAlignment="1">
      <alignment horizontal="center"/>
    </xf>
    <xf numFmtId="166" fontId="16" fillId="2" borderId="6" xfId="0" applyNumberFormat="1" applyFont="1" applyFill="1" applyBorder="1" applyAlignment="1">
      <alignment horizontal="center"/>
    </xf>
    <xf numFmtId="0" fontId="8" fillId="0" borderId="11" xfId="0" applyFont="1" applyBorder="1"/>
    <xf numFmtId="0" fontId="0" fillId="0" borderId="11" xfId="0" applyBorder="1" applyAlignment="1">
      <alignment horizontal="center"/>
    </xf>
    <xf numFmtId="0" fontId="8" fillId="0" borderId="26" xfId="0" applyFont="1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17" fillId="0" borderId="27" xfId="0" applyFont="1" applyBorder="1"/>
    <xf numFmtId="0" fontId="17" fillId="0" borderId="28" xfId="0" applyFont="1" applyBorder="1"/>
    <xf numFmtId="0" fontId="17" fillId="0" borderId="30" xfId="0" applyFont="1" applyBorder="1"/>
    <xf numFmtId="0" fontId="17" fillId="0" borderId="28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7" fillId="0" borderId="33" xfId="0" applyFont="1" applyBorder="1"/>
    <xf numFmtId="0" fontId="17" fillId="0" borderId="34" xfId="0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6" xfId="0" applyFont="1" applyBorder="1"/>
    <xf numFmtId="0" fontId="17" fillId="0" borderId="37" xfId="0" applyFont="1" applyBorder="1" applyAlignment="1">
      <alignment horizontal="center"/>
    </xf>
    <xf numFmtId="0" fontId="17" fillId="0" borderId="38" xfId="0" applyFont="1" applyFill="1" applyBorder="1" applyAlignment="1">
      <alignment horizontal="center"/>
    </xf>
    <xf numFmtId="0" fontId="17" fillId="0" borderId="1" xfId="0" applyFont="1" applyFill="1" applyBorder="1"/>
    <xf numFmtId="166" fontId="17" fillId="0" borderId="7" xfId="0" applyNumberFormat="1" applyFont="1" applyFill="1" applyBorder="1"/>
    <xf numFmtId="166" fontId="17" fillId="0" borderId="7" xfId="0" applyNumberFormat="1" applyFont="1" applyFill="1" applyBorder="1" applyAlignment="1">
      <alignment horizontal="right"/>
    </xf>
    <xf numFmtId="1" fontId="17" fillId="0" borderId="2" xfId="0" applyNumberFormat="1" applyFont="1" applyFill="1" applyBorder="1" applyAlignment="1">
      <alignment horizontal="center"/>
    </xf>
    <xf numFmtId="0" fontId="18" fillId="0" borderId="3" xfId="0" applyFont="1" applyFill="1" applyBorder="1"/>
    <xf numFmtId="166" fontId="3" fillId="0" borderId="8" xfId="0" applyNumberFormat="1" applyFont="1" applyFill="1" applyBorder="1"/>
    <xf numFmtId="166" fontId="18" fillId="0" borderId="8" xfId="0" applyNumberFormat="1" applyFont="1" applyFill="1" applyBorder="1"/>
    <xf numFmtId="166" fontId="18" fillId="0" borderId="8" xfId="0" applyNumberFormat="1" applyFont="1" applyFill="1" applyBorder="1" applyAlignment="1">
      <alignment horizontal="right"/>
    </xf>
    <xf numFmtId="1" fontId="18" fillId="0" borderId="4" xfId="0" applyNumberFormat="1" applyFont="1" applyFill="1" applyBorder="1" applyAlignment="1">
      <alignment horizontal="center"/>
    </xf>
    <xf numFmtId="49" fontId="18" fillId="0" borderId="3" xfId="0" applyNumberFormat="1" applyFont="1" applyFill="1" applyBorder="1"/>
    <xf numFmtId="0" fontId="18" fillId="0" borderId="5" xfId="0" applyFont="1" applyFill="1" applyBorder="1"/>
    <xf numFmtId="166" fontId="3" fillId="0" borderId="9" xfId="0" applyNumberFormat="1" applyFont="1" applyFill="1" applyBorder="1"/>
    <xf numFmtId="166" fontId="18" fillId="0" borderId="9" xfId="0" applyNumberFormat="1" applyFont="1" applyFill="1" applyBorder="1"/>
    <xf numFmtId="0" fontId="18" fillId="0" borderId="1" xfId="0" applyFont="1" applyFill="1" applyBorder="1"/>
    <xf numFmtId="166" fontId="18" fillId="0" borderId="7" xfId="0" applyNumberFormat="1" applyFont="1" applyFill="1" applyBorder="1"/>
    <xf numFmtId="166" fontId="18" fillId="0" borderId="7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center"/>
    </xf>
    <xf numFmtId="0" fontId="20" fillId="0" borderId="5" xfId="0" applyFont="1" applyFill="1" applyBorder="1"/>
    <xf numFmtId="166" fontId="20" fillId="0" borderId="9" xfId="0" applyNumberFormat="1" applyFont="1" applyFill="1" applyBorder="1"/>
    <xf numFmtId="0" fontId="18" fillId="0" borderId="6" xfId="0" applyFont="1" applyFill="1" applyBorder="1" applyAlignment="1">
      <alignment horizontal="center"/>
    </xf>
    <xf numFmtId="0" fontId="21" fillId="0" borderId="20" xfId="0" applyFont="1" applyFill="1" applyBorder="1"/>
    <xf numFmtId="166" fontId="17" fillId="0" borderId="21" xfId="0" applyNumberFormat="1" applyFont="1" applyFill="1" applyBorder="1"/>
    <xf numFmtId="166" fontId="17" fillId="0" borderId="21" xfId="0" applyNumberFormat="1" applyFont="1" applyFill="1" applyBorder="1" applyAlignment="1">
      <alignment horizontal="right"/>
    </xf>
    <xf numFmtId="0" fontId="17" fillId="0" borderId="24" xfId="0" applyFont="1" applyFill="1" applyBorder="1" applyAlignment="1">
      <alignment horizontal="center"/>
    </xf>
    <xf numFmtId="0" fontId="17" fillId="0" borderId="40" xfId="0" applyFont="1" applyFill="1" applyBorder="1"/>
    <xf numFmtId="166" fontId="17" fillId="0" borderId="42" xfId="0" applyNumberFormat="1" applyFont="1" applyFill="1" applyBorder="1"/>
    <xf numFmtId="166" fontId="17" fillId="0" borderId="42" xfId="0" applyNumberFormat="1" applyFont="1" applyFill="1" applyBorder="1" applyAlignment="1">
      <alignment horizontal="right"/>
    </xf>
    <xf numFmtId="0" fontId="17" fillId="0" borderId="43" xfId="0" applyFont="1" applyFill="1" applyBorder="1" applyAlignment="1">
      <alignment horizontal="center"/>
    </xf>
    <xf numFmtId="0" fontId="17" fillId="0" borderId="5" xfId="0" applyFont="1" applyFill="1" applyBorder="1"/>
    <xf numFmtId="166" fontId="17" fillId="0" borderId="9" xfId="0" applyNumberFormat="1" applyFont="1" applyFill="1" applyBorder="1"/>
    <xf numFmtId="0" fontId="17" fillId="0" borderId="6" xfId="0" applyFont="1" applyFill="1" applyBorder="1" applyAlignment="1">
      <alignment horizontal="center"/>
    </xf>
    <xf numFmtId="0" fontId="6" fillId="0" borderId="13" xfId="0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11" xfId="0" applyFill="1" applyBorder="1"/>
    <xf numFmtId="0" fontId="0" fillId="0" borderId="0" xfId="0"/>
    <xf numFmtId="0" fontId="0" fillId="0" borderId="0" xfId="0" applyAlignment="1">
      <alignment horizontal="center"/>
    </xf>
    <xf numFmtId="0" fontId="3" fillId="0" borderId="8" xfId="0" applyFont="1" applyBorder="1"/>
    <xf numFmtId="166" fontId="2" fillId="0" borderId="7" xfId="0" applyNumberFormat="1" applyFont="1" applyFill="1" applyBorder="1"/>
    <xf numFmtId="49" fontId="4" fillId="2" borderId="21" xfId="0" applyNumberFormat="1" applyFont="1" applyFill="1" applyBorder="1" applyAlignment="1">
      <alignment horizontal="center"/>
    </xf>
    <xf numFmtId="49" fontId="4" fillId="2" borderId="24" xfId="0" applyNumberFormat="1" applyFont="1" applyFill="1" applyBorder="1" applyAlignment="1">
      <alignment horizontal="center"/>
    </xf>
    <xf numFmtId="49" fontId="4" fillId="2" borderId="16" xfId="0" applyNumberFormat="1" applyFont="1" applyFill="1" applyBorder="1" applyAlignment="1">
      <alignment horizontal="center"/>
    </xf>
    <xf numFmtId="49" fontId="4" fillId="2" borderId="17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167" fontId="4" fillId="2" borderId="8" xfId="0" applyNumberFormat="1" applyFont="1" applyFill="1" applyBorder="1" applyAlignment="1">
      <alignment horizontal="center"/>
    </xf>
    <xf numFmtId="166" fontId="17" fillId="0" borderId="9" xfId="0" applyNumberFormat="1" applyFont="1" applyFill="1" applyBorder="1" applyAlignment="1">
      <alignment horizontal="center"/>
    </xf>
    <xf numFmtId="166" fontId="17" fillId="0" borderId="10" xfId="0" applyNumberFormat="1" applyFont="1" applyFill="1" applyBorder="1" applyAlignment="1">
      <alignment horizontal="center"/>
    </xf>
    <xf numFmtId="166" fontId="17" fillId="0" borderId="41" xfId="0" applyNumberFormat="1" applyFont="1" applyFill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166" fontId="17" fillId="0" borderId="12" xfId="0" applyNumberFormat="1" applyFont="1" applyFill="1" applyBorder="1" applyAlignment="1">
      <alignment horizontal="center"/>
    </xf>
    <xf numFmtId="166" fontId="17" fillId="0" borderId="3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1DD8B"/>
      <rgbColor rgb="FFAAAAAA"/>
      <rgbColor rgb="FFBDC0BF"/>
      <rgbColor rgb="FF0000D4"/>
      <rgbColor rgb="FFFFFFFF"/>
      <rgbColor rgb="FF99CC00"/>
      <rgbColor rgb="FFCDE8B5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2"/>
  <sheetViews>
    <sheetView showGridLines="0" topLeftCell="A178" workbookViewId="0">
      <selection activeCell="A197" sqref="A197"/>
    </sheetView>
  </sheetViews>
  <sheetFormatPr defaultColWidth="8.85546875" defaultRowHeight="13.15" customHeight="1" x14ac:dyDescent="0.25"/>
  <cols>
    <col min="1" max="1" width="17.28515625" style="2" customWidth="1"/>
    <col min="2" max="2" width="6" style="2" customWidth="1"/>
    <col min="3" max="3" width="5.42578125" style="2" customWidth="1"/>
    <col min="4" max="4" width="5.140625" style="2" customWidth="1"/>
    <col min="5" max="5" width="5.85546875" style="2" customWidth="1"/>
    <col min="6" max="6" width="6.7109375" style="2" customWidth="1"/>
    <col min="7" max="7" width="5" style="2" customWidth="1"/>
    <col min="8" max="8" width="4.85546875" style="2" customWidth="1"/>
    <col min="9" max="10" width="4.5703125" style="2" customWidth="1"/>
    <col min="11" max="11" width="4" style="2" customWidth="1"/>
    <col min="12" max="12" width="5.7109375" style="2" customWidth="1"/>
    <col min="13" max="13" width="4.140625" style="2" customWidth="1"/>
    <col min="14" max="14" width="4.28515625" style="2" customWidth="1"/>
    <col min="15" max="15" width="7.42578125" style="2" customWidth="1"/>
    <col min="16" max="16" width="8" style="2" customWidth="1"/>
    <col min="17" max="17" width="7.85546875" style="4" customWidth="1"/>
    <col min="18" max="18" width="8.85546875" style="4" customWidth="1"/>
    <col min="19" max="19" width="8.28515625" style="4" customWidth="1"/>
    <col min="20" max="20" width="8.85546875" style="4" customWidth="1"/>
    <col min="21" max="16384" width="8.85546875" style="2"/>
  </cols>
  <sheetData>
    <row r="1" spans="1:1" ht="13.15" customHeight="1" x14ac:dyDescent="0.25">
      <c r="A1" s="5" t="s">
        <v>73</v>
      </c>
    </row>
    <row r="2" spans="1:1" ht="13.15" customHeight="1" x14ac:dyDescent="0.25">
      <c r="A2" s="6" t="s">
        <v>71</v>
      </c>
    </row>
    <row r="3" spans="1:1" ht="13.15" customHeight="1" x14ac:dyDescent="0.25">
      <c r="A3" s="6" t="s">
        <v>72</v>
      </c>
    </row>
    <row r="4" spans="1:1" ht="13.15" customHeight="1" x14ac:dyDescent="0.25">
      <c r="A4" s="5" t="s">
        <v>74</v>
      </c>
    </row>
    <row r="5" spans="1:1" ht="13.15" customHeight="1" x14ac:dyDescent="0.25">
      <c r="A5" s="5" t="s">
        <v>75</v>
      </c>
    </row>
    <row r="6" spans="1:1" ht="13.15" customHeight="1" x14ac:dyDescent="0.25">
      <c r="A6" s="5" t="s">
        <v>94</v>
      </c>
    </row>
    <row r="7" spans="1:1" ht="13.15" customHeight="1" x14ac:dyDescent="0.25">
      <c r="A7" s="5" t="s">
        <v>95</v>
      </c>
    </row>
    <row r="8" spans="1:1" ht="13.15" customHeight="1" x14ac:dyDescent="0.25">
      <c r="A8" s="5" t="s">
        <v>96</v>
      </c>
    </row>
    <row r="9" spans="1:1" ht="13.15" customHeight="1" x14ac:dyDescent="0.25">
      <c r="A9" s="7" t="s">
        <v>97</v>
      </c>
    </row>
    <row r="10" spans="1:1" ht="13.15" customHeight="1" x14ac:dyDescent="0.25">
      <c r="A10" s="5" t="s">
        <v>76</v>
      </c>
    </row>
    <row r="11" spans="1:1" ht="13.15" customHeight="1" x14ac:dyDescent="0.25">
      <c r="A11" s="5" t="s">
        <v>77</v>
      </c>
    </row>
    <row r="12" spans="1:1" ht="13.15" customHeight="1" x14ac:dyDescent="0.25">
      <c r="A12" s="5" t="s">
        <v>98</v>
      </c>
    </row>
    <row r="13" spans="1:1" ht="13.15" customHeight="1" x14ac:dyDescent="0.25">
      <c r="A13" s="5" t="s">
        <v>99</v>
      </c>
    </row>
    <row r="14" spans="1:1" ht="13.15" customHeight="1" x14ac:dyDescent="0.25">
      <c r="A14" s="7" t="s">
        <v>100</v>
      </c>
    </row>
    <row r="15" spans="1:1" ht="13.15" customHeight="1" x14ac:dyDescent="0.25">
      <c r="A15" s="5" t="s">
        <v>78</v>
      </c>
    </row>
    <row r="16" spans="1:1" ht="13.15" customHeight="1" thickBot="1" x14ac:dyDescent="0.3">
      <c r="A16" s="8" t="s">
        <v>79</v>
      </c>
    </row>
    <row r="17" spans="1:20" ht="13.15" customHeight="1" x14ac:dyDescent="0.25">
      <c r="A17" s="14"/>
      <c r="B17" s="15"/>
      <c r="C17" s="16"/>
      <c r="D17" s="15"/>
      <c r="E17" s="17"/>
      <c r="F17" s="9" t="s">
        <v>0</v>
      </c>
      <c r="G17" s="128" t="s">
        <v>1</v>
      </c>
      <c r="H17" s="129"/>
      <c r="I17" s="129"/>
      <c r="J17" s="129"/>
      <c r="K17" s="129"/>
      <c r="L17" s="129"/>
      <c r="M17" s="129"/>
      <c r="N17" s="129"/>
      <c r="O17" s="24"/>
      <c r="P17" s="24"/>
      <c r="Q17" s="24"/>
      <c r="R17" s="16"/>
      <c r="S17" s="28"/>
      <c r="T17" s="29"/>
    </row>
    <row r="18" spans="1:20" ht="13.15" customHeight="1" x14ac:dyDescent="0.25">
      <c r="A18" s="18"/>
      <c r="B18" s="19"/>
      <c r="C18" s="20"/>
      <c r="D18" s="19"/>
      <c r="E18" s="21"/>
      <c r="F18" s="3" t="s">
        <v>80</v>
      </c>
      <c r="G18" s="130">
        <v>43978</v>
      </c>
      <c r="H18" s="130"/>
      <c r="I18" s="132">
        <v>43992</v>
      </c>
      <c r="J18" s="132"/>
      <c r="K18" s="132">
        <v>44006</v>
      </c>
      <c r="L18" s="132"/>
      <c r="M18" s="132">
        <v>44012</v>
      </c>
      <c r="N18" s="132"/>
      <c r="O18" s="25"/>
      <c r="P18" s="25"/>
      <c r="Q18" s="19" t="s">
        <v>90</v>
      </c>
      <c r="R18" s="56" t="s">
        <v>69</v>
      </c>
      <c r="S18" s="124"/>
      <c r="T18" s="125"/>
    </row>
    <row r="19" spans="1:20" ht="13.15" customHeight="1" x14ac:dyDescent="0.25">
      <c r="A19" s="18"/>
      <c r="B19" s="19" t="s">
        <v>3</v>
      </c>
      <c r="C19" s="20"/>
      <c r="D19" s="19"/>
      <c r="E19" s="21">
        <v>2020</v>
      </c>
      <c r="F19" s="10" t="s">
        <v>81</v>
      </c>
      <c r="G19" s="131" t="s">
        <v>81</v>
      </c>
      <c r="H19" s="131"/>
      <c r="I19" s="131" t="s">
        <v>82</v>
      </c>
      <c r="J19" s="131"/>
      <c r="K19" s="131" t="s">
        <v>83</v>
      </c>
      <c r="L19" s="131"/>
      <c r="M19" s="131" t="s">
        <v>84</v>
      </c>
      <c r="N19" s="131"/>
      <c r="O19" s="19"/>
      <c r="P19" s="51" t="s">
        <v>86</v>
      </c>
      <c r="Q19" s="27" t="s">
        <v>91</v>
      </c>
      <c r="R19" s="57" t="s">
        <v>92</v>
      </c>
      <c r="S19" s="126" t="s">
        <v>93</v>
      </c>
      <c r="T19" s="127"/>
    </row>
    <row r="20" spans="1:20" ht="13.15" customHeight="1" thickBot="1" x14ac:dyDescent="0.3">
      <c r="A20" s="22" t="s">
        <v>4</v>
      </c>
      <c r="B20" s="23" t="s">
        <v>5</v>
      </c>
      <c r="C20" s="23" t="s">
        <v>6</v>
      </c>
      <c r="D20" s="23" t="s">
        <v>7</v>
      </c>
      <c r="E20" s="23" t="s">
        <v>2</v>
      </c>
      <c r="F20" s="11" t="s">
        <v>8</v>
      </c>
      <c r="G20" s="12" t="s">
        <v>9</v>
      </c>
      <c r="H20" s="13" t="s">
        <v>8</v>
      </c>
      <c r="I20" s="12" t="s">
        <v>9</v>
      </c>
      <c r="J20" s="13" t="s">
        <v>8</v>
      </c>
      <c r="K20" s="12" t="s">
        <v>9</v>
      </c>
      <c r="L20" s="13" t="s">
        <v>8</v>
      </c>
      <c r="M20" s="12" t="s">
        <v>9</v>
      </c>
      <c r="N20" s="13" t="s">
        <v>8</v>
      </c>
      <c r="O20" s="26" t="s">
        <v>85</v>
      </c>
      <c r="P20" s="52" t="s">
        <v>8</v>
      </c>
      <c r="Q20" s="11" t="s">
        <v>88</v>
      </c>
      <c r="R20" s="58" t="s">
        <v>89</v>
      </c>
      <c r="S20" s="11" t="s">
        <v>70</v>
      </c>
      <c r="T20" s="62" t="s">
        <v>87</v>
      </c>
    </row>
    <row r="21" spans="1:20" ht="13.15" customHeight="1" x14ac:dyDescent="0.25">
      <c r="A21" s="30" t="s">
        <v>10</v>
      </c>
      <c r="B21" s="31" t="s">
        <v>11</v>
      </c>
      <c r="C21" s="31" t="s">
        <v>12</v>
      </c>
      <c r="D21" s="31" t="s">
        <v>13</v>
      </c>
      <c r="E21" s="32">
        <v>1</v>
      </c>
      <c r="F21" s="32">
        <v>98</v>
      </c>
      <c r="G21" s="33">
        <v>8</v>
      </c>
      <c r="H21" s="34">
        <v>1</v>
      </c>
      <c r="I21" s="33">
        <v>8</v>
      </c>
      <c r="J21" s="34">
        <v>10</v>
      </c>
      <c r="K21" s="33">
        <v>9</v>
      </c>
      <c r="L21" s="34">
        <v>100</v>
      </c>
      <c r="M21" s="33">
        <v>9</v>
      </c>
      <c r="N21" s="34">
        <v>100</v>
      </c>
      <c r="O21" s="35">
        <v>1447</v>
      </c>
      <c r="P21" s="53">
        <v>97.638326585695012</v>
      </c>
      <c r="Q21" s="36">
        <v>72</v>
      </c>
      <c r="R21" s="59">
        <v>45.659911894273122</v>
      </c>
      <c r="S21" s="36">
        <v>2318.5</v>
      </c>
      <c r="T21" s="63">
        <v>69.047105470005235</v>
      </c>
    </row>
    <row r="22" spans="1:20" ht="12" customHeight="1" x14ac:dyDescent="0.25">
      <c r="A22" s="37" t="s">
        <v>10</v>
      </c>
      <c r="B22" s="38" t="s">
        <v>11</v>
      </c>
      <c r="C22" s="38" t="s">
        <v>12</v>
      </c>
      <c r="D22" s="38" t="s">
        <v>60</v>
      </c>
      <c r="E22" s="39">
        <v>81</v>
      </c>
      <c r="F22" s="39">
        <v>99</v>
      </c>
      <c r="G22" s="40">
        <v>8</v>
      </c>
      <c r="H22" s="41">
        <v>1</v>
      </c>
      <c r="I22" s="40">
        <v>8</v>
      </c>
      <c r="J22" s="41">
        <v>10</v>
      </c>
      <c r="K22" s="40">
        <v>9</v>
      </c>
      <c r="L22" s="41">
        <v>100</v>
      </c>
      <c r="M22" s="40">
        <v>9</v>
      </c>
      <c r="N22" s="41">
        <v>100</v>
      </c>
      <c r="O22" s="42">
        <v>1447</v>
      </c>
      <c r="P22" s="54">
        <v>97.638326585695012</v>
      </c>
      <c r="Q22" s="43">
        <v>66.600000000000009</v>
      </c>
      <c r="R22" s="60">
        <v>45.476651982378861</v>
      </c>
      <c r="S22" s="43">
        <v>2178.8000000000002</v>
      </c>
      <c r="T22" s="64">
        <v>69.719052592580169</v>
      </c>
    </row>
    <row r="23" spans="1:20" ht="13.15" customHeight="1" x14ac:dyDescent="0.25">
      <c r="A23" s="37" t="s">
        <v>10</v>
      </c>
      <c r="B23" s="38" t="s">
        <v>11</v>
      </c>
      <c r="C23" s="38" t="s">
        <v>12</v>
      </c>
      <c r="D23" s="38" t="s">
        <v>61</v>
      </c>
      <c r="E23" s="39">
        <v>121</v>
      </c>
      <c r="F23" s="39">
        <v>97</v>
      </c>
      <c r="G23" s="40">
        <v>8</v>
      </c>
      <c r="H23" s="41">
        <v>1</v>
      </c>
      <c r="I23" s="40">
        <v>8</v>
      </c>
      <c r="J23" s="41">
        <v>15</v>
      </c>
      <c r="K23" s="40">
        <v>9</v>
      </c>
      <c r="L23" s="41">
        <v>100</v>
      </c>
      <c r="M23" s="40">
        <v>9</v>
      </c>
      <c r="N23" s="41">
        <v>100</v>
      </c>
      <c r="O23" s="42">
        <v>1517</v>
      </c>
      <c r="P23" s="54">
        <v>102.361673414305</v>
      </c>
      <c r="Q23" s="43">
        <v>69.3</v>
      </c>
      <c r="R23" s="60">
        <v>43.023788546255503</v>
      </c>
      <c r="S23" s="43">
        <v>1919.7</v>
      </c>
      <c r="T23" s="64">
        <v>63.687142548308465</v>
      </c>
    </row>
    <row r="24" spans="1:20" ht="13.15" customHeight="1" x14ac:dyDescent="0.25">
      <c r="A24" s="37" t="s">
        <v>10</v>
      </c>
      <c r="B24" s="38" t="s">
        <v>11</v>
      </c>
      <c r="C24" s="38" t="s">
        <v>12</v>
      </c>
      <c r="D24" s="38" t="s">
        <v>62</v>
      </c>
      <c r="E24" s="39">
        <v>181</v>
      </c>
      <c r="F24" s="39">
        <v>95</v>
      </c>
      <c r="G24" s="40">
        <v>8</v>
      </c>
      <c r="H24" s="41">
        <v>1</v>
      </c>
      <c r="I24" s="40">
        <v>8</v>
      </c>
      <c r="J24" s="41">
        <v>15</v>
      </c>
      <c r="K24" s="40">
        <v>9</v>
      </c>
      <c r="L24" s="41">
        <v>100</v>
      </c>
      <c r="M24" s="40">
        <v>9</v>
      </c>
      <c r="N24" s="41">
        <v>100</v>
      </c>
      <c r="O24" s="42">
        <v>1517</v>
      </c>
      <c r="P24" s="54">
        <v>102.361673414305</v>
      </c>
      <c r="Q24" s="43">
        <v>73.350000000000009</v>
      </c>
      <c r="R24" s="60">
        <v>43.037885462555067</v>
      </c>
      <c r="S24" s="43">
        <v>1906.6</v>
      </c>
      <c r="T24" s="64">
        <v>60.998191354311892</v>
      </c>
    </row>
    <row r="25" spans="1:20" ht="13.15" customHeight="1" x14ac:dyDescent="0.25">
      <c r="A25" s="37" t="s">
        <v>10</v>
      </c>
      <c r="B25" s="38" t="s">
        <v>11</v>
      </c>
      <c r="C25" s="38" t="s">
        <v>14</v>
      </c>
      <c r="D25" s="38" t="s">
        <v>13</v>
      </c>
      <c r="E25" s="39">
        <v>2</v>
      </c>
      <c r="F25" s="39">
        <v>98</v>
      </c>
      <c r="G25" s="40">
        <v>8</v>
      </c>
      <c r="H25" s="41">
        <v>1</v>
      </c>
      <c r="I25" s="40">
        <v>2</v>
      </c>
      <c r="J25" s="41">
        <v>5</v>
      </c>
      <c r="K25" s="40">
        <v>2</v>
      </c>
      <c r="L25" s="41">
        <v>2</v>
      </c>
      <c r="M25" s="40">
        <v>3</v>
      </c>
      <c r="N25" s="41">
        <v>1</v>
      </c>
      <c r="O25" s="42">
        <v>100</v>
      </c>
      <c r="P25" s="54">
        <v>6.7476383265856947</v>
      </c>
      <c r="Q25" s="43">
        <v>72</v>
      </c>
      <c r="R25" s="60">
        <v>61.434361233480175</v>
      </c>
      <c r="S25" s="43">
        <v>5786.9</v>
      </c>
      <c r="T25" s="64">
        <v>128.08789152134005</v>
      </c>
    </row>
    <row r="26" spans="1:20" ht="13.15" customHeight="1" x14ac:dyDescent="0.25">
      <c r="A26" s="37" t="s">
        <v>10</v>
      </c>
      <c r="B26" s="38" t="s">
        <v>11</v>
      </c>
      <c r="C26" s="38" t="s">
        <v>14</v>
      </c>
      <c r="D26" s="38" t="s">
        <v>60</v>
      </c>
      <c r="E26" s="39">
        <v>82</v>
      </c>
      <c r="F26" s="39">
        <v>96</v>
      </c>
      <c r="G26" s="40">
        <v>8</v>
      </c>
      <c r="H26" s="41">
        <v>1</v>
      </c>
      <c r="I26" s="40">
        <v>2</v>
      </c>
      <c r="J26" s="41">
        <v>2</v>
      </c>
      <c r="K26" s="40">
        <v>2</v>
      </c>
      <c r="L26" s="41">
        <v>2</v>
      </c>
      <c r="M26" s="40">
        <v>2</v>
      </c>
      <c r="N26" s="41">
        <v>2</v>
      </c>
      <c r="O26" s="42">
        <v>61</v>
      </c>
      <c r="P26" s="54">
        <v>4.1160593792172744</v>
      </c>
      <c r="Q26" s="43">
        <v>69.75</v>
      </c>
      <c r="R26" s="60">
        <v>60.870484581497799</v>
      </c>
      <c r="S26" s="43">
        <v>5285.2</v>
      </c>
      <c r="T26" s="64">
        <v>124.41456929482486</v>
      </c>
    </row>
    <row r="27" spans="1:20" ht="13.15" customHeight="1" x14ac:dyDescent="0.25">
      <c r="A27" s="37" t="s">
        <v>10</v>
      </c>
      <c r="B27" s="38" t="s">
        <v>11</v>
      </c>
      <c r="C27" s="38" t="s">
        <v>14</v>
      </c>
      <c r="D27" s="38" t="s">
        <v>61</v>
      </c>
      <c r="E27" s="39">
        <v>122</v>
      </c>
      <c r="F27" s="39">
        <v>98</v>
      </c>
      <c r="G27" s="40">
        <v>8</v>
      </c>
      <c r="H27" s="41">
        <v>1</v>
      </c>
      <c r="I27" s="40">
        <v>2</v>
      </c>
      <c r="J27" s="41">
        <v>1</v>
      </c>
      <c r="K27" s="40">
        <v>2</v>
      </c>
      <c r="L27" s="41">
        <v>2</v>
      </c>
      <c r="M27" s="40">
        <v>2</v>
      </c>
      <c r="N27" s="41">
        <v>2</v>
      </c>
      <c r="O27" s="42">
        <v>47</v>
      </c>
      <c r="P27" s="54">
        <v>3.1713900134952766</v>
      </c>
      <c r="Q27" s="43">
        <v>69.3</v>
      </c>
      <c r="R27" s="60">
        <v>60.052863436123346</v>
      </c>
      <c r="S27" s="43">
        <v>5899.9</v>
      </c>
      <c r="T27" s="64">
        <v>138.79813746424122</v>
      </c>
    </row>
    <row r="28" spans="1:20" ht="13.15" customHeight="1" x14ac:dyDescent="0.25">
      <c r="A28" s="37" t="s">
        <v>10</v>
      </c>
      <c r="B28" s="38" t="s">
        <v>11</v>
      </c>
      <c r="C28" s="38" t="s">
        <v>14</v>
      </c>
      <c r="D28" s="38" t="s">
        <v>62</v>
      </c>
      <c r="E28" s="39">
        <v>182</v>
      </c>
      <c r="F28" s="39">
        <v>95</v>
      </c>
      <c r="G28" s="40">
        <v>8</v>
      </c>
      <c r="H28" s="41">
        <v>1</v>
      </c>
      <c r="I28" s="40">
        <v>2</v>
      </c>
      <c r="J28" s="41">
        <v>1</v>
      </c>
      <c r="K28" s="40">
        <v>2</v>
      </c>
      <c r="L28" s="41">
        <v>2</v>
      </c>
      <c r="M28" s="40">
        <v>3</v>
      </c>
      <c r="N28" s="41">
        <v>3</v>
      </c>
      <c r="O28" s="42">
        <v>50</v>
      </c>
      <c r="P28" s="54">
        <v>3.3738191632928474</v>
      </c>
      <c r="Q28" s="43">
        <v>73.350000000000009</v>
      </c>
      <c r="R28" s="60">
        <v>59.376211453744489</v>
      </c>
      <c r="S28" s="43">
        <v>5262.4</v>
      </c>
      <c r="T28" s="64">
        <v>122.03366858409372</v>
      </c>
    </row>
    <row r="29" spans="1:20" ht="13.15" customHeight="1" x14ac:dyDescent="0.25">
      <c r="A29" s="37" t="s">
        <v>15</v>
      </c>
      <c r="B29" s="38" t="s">
        <v>16</v>
      </c>
      <c r="C29" s="38" t="s">
        <v>12</v>
      </c>
      <c r="D29" s="38" t="s">
        <v>13</v>
      </c>
      <c r="E29" s="39">
        <v>4</v>
      </c>
      <c r="F29" s="39">
        <v>80</v>
      </c>
      <c r="G29" s="40">
        <v>2</v>
      </c>
      <c r="H29" s="41">
        <v>1</v>
      </c>
      <c r="I29" s="40">
        <v>2</v>
      </c>
      <c r="J29" s="41">
        <v>1</v>
      </c>
      <c r="K29" s="40">
        <v>5</v>
      </c>
      <c r="L29" s="41">
        <v>30</v>
      </c>
      <c r="M29" s="40">
        <v>5</v>
      </c>
      <c r="N29" s="41">
        <v>40</v>
      </c>
      <c r="O29" s="42">
        <v>441</v>
      </c>
      <c r="P29" s="54">
        <v>29.757085020242911</v>
      </c>
      <c r="Q29" s="43">
        <v>71.55</v>
      </c>
      <c r="R29" s="60">
        <v>55.133039647577093</v>
      </c>
      <c r="S29" s="43">
        <v>4218.5</v>
      </c>
      <c r="T29" s="64">
        <v>128.25624166799335</v>
      </c>
    </row>
    <row r="30" spans="1:20" ht="13.15" customHeight="1" x14ac:dyDescent="0.25">
      <c r="A30" s="37" t="s">
        <v>15</v>
      </c>
      <c r="B30" s="38" t="s">
        <v>16</v>
      </c>
      <c r="C30" s="38" t="s">
        <v>12</v>
      </c>
      <c r="D30" s="38" t="s">
        <v>60</v>
      </c>
      <c r="E30" s="39">
        <v>80</v>
      </c>
      <c r="F30" s="39">
        <v>98</v>
      </c>
      <c r="G30" s="40">
        <v>2</v>
      </c>
      <c r="H30" s="41">
        <v>1</v>
      </c>
      <c r="I30" s="40">
        <v>5</v>
      </c>
      <c r="J30" s="41">
        <v>1</v>
      </c>
      <c r="K30" s="40">
        <v>5</v>
      </c>
      <c r="L30" s="41">
        <v>20</v>
      </c>
      <c r="M30" s="40">
        <v>5</v>
      </c>
      <c r="N30" s="41">
        <v>50</v>
      </c>
      <c r="O30" s="42">
        <v>371</v>
      </c>
      <c r="P30" s="54">
        <v>25.033738191632928</v>
      </c>
      <c r="Q30" s="43">
        <v>69.75</v>
      </c>
      <c r="R30" s="60">
        <v>55.570044052863437</v>
      </c>
      <c r="S30" s="43">
        <v>5046.8999999999996</v>
      </c>
      <c r="T30" s="64">
        <v>127.48106681175931</v>
      </c>
    </row>
    <row r="31" spans="1:20" ht="13.15" customHeight="1" x14ac:dyDescent="0.25">
      <c r="A31" s="37" t="s">
        <v>15</v>
      </c>
      <c r="B31" s="38" t="s">
        <v>16</v>
      </c>
      <c r="C31" s="38" t="s">
        <v>12</v>
      </c>
      <c r="D31" s="38" t="s">
        <v>61</v>
      </c>
      <c r="E31" s="39">
        <v>136</v>
      </c>
      <c r="F31" s="39">
        <v>97</v>
      </c>
      <c r="G31" s="40">
        <v>2</v>
      </c>
      <c r="H31" s="41">
        <v>1</v>
      </c>
      <c r="I31" s="40">
        <v>5</v>
      </c>
      <c r="J31" s="41">
        <v>1</v>
      </c>
      <c r="K31" s="40">
        <v>5</v>
      </c>
      <c r="L31" s="41">
        <v>30</v>
      </c>
      <c r="M31" s="40">
        <v>5</v>
      </c>
      <c r="N31" s="41">
        <v>40</v>
      </c>
      <c r="O31" s="42">
        <v>441</v>
      </c>
      <c r="P31" s="54">
        <v>29.757085020242911</v>
      </c>
      <c r="Q31" s="43">
        <v>70.2</v>
      </c>
      <c r="R31" s="60">
        <v>56.824669603524235</v>
      </c>
      <c r="S31" s="43">
        <v>4376.8999999999996</v>
      </c>
      <c r="T31" s="64">
        <v>108.53076815530811</v>
      </c>
    </row>
    <row r="32" spans="1:20" ht="13.15" customHeight="1" x14ac:dyDescent="0.25">
      <c r="A32" s="37" t="s">
        <v>15</v>
      </c>
      <c r="B32" s="38" t="s">
        <v>16</v>
      </c>
      <c r="C32" s="38" t="s">
        <v>12</v>
      </c>
      <c r="D32" s="38" t="s">
        <v>62</v>
      </c>
      <c r="E32" s="39">
        <v>157</v>
      </c>
      <c r="F32" s="39">
        <v>97</v>
      </c>
      <c r="G32" s="40">
        <v>2</v>
      </c>
      <c r="H32" s="41">
        <v>1</v>
      </c>
      <c r="I32" s="40">
        <v>5</v>
      </c>
      <c r="J32" s="41">
        <v>2</v>
      </c>
      <c r="K32" s="40">
        <v>5</v>
      </c>
      <c r="L32" s="41">
        <v>60</v>
      </c>
      <c r="M32" s="40">
        <v>5</v>
      </c>
      <c r="N32" s="41">
        <v>70</v>
      </c>
      <c r="O32" s="42">
        <v>845</v>
      </c>
      <c r="P32" s="54">
        <v>57.017543859649123</v>
      </c>
      <c r="Q32" s="43">
        <v>71.55</v>
      </c>
      <c r="R32" s="60">
        <v>55.696916299559476</v>
      </c>
      <c r="S32" s="43">
        <v>4131</v>
      </c>
      <c r="T32" s="64">
        <v>102.53560305534275</v>
      </c>
    </row>
    <row r="33" spans="1:20" ht="13.15" customHeight="1" x14ac:dyDescent="0.25">
      <c r="A33" s="37" t="s">
        <v>15</v>
      </c>
      <c r="B33" s="38" t="s">
        <v>16</v>
      </c>
      <c r="C33" s="38" t="s">
        <v>14</v>
      </c>
      <c r="D33" s="38" t="s">
        <v>13</v>
      </c>
      <c r="E33" s="39">
        <v>3</v>
      </c>
      <c r="F33" s="39">
        <v>97</v>
      </c>
      <c r="G33" s="40">
        <v>2</v>
      </c>
      <c r="H33" s="41">
        <v>1</v>
      </c>
      <c r="I33" s="40">
        <v>2</v>
      </c>
      <c r="J33" s="41">
        <v>1</v>
      </c>
      <c r="K33" s="40">
        <v>2</v>
      </c>
      <c r="L33" s="41">
        <v>2</v>
      </c>
      <c r="M33" s="40">
        <v>2</v>
      </c>
      <c r="N33" s="41">
        <v>5</v>
      </c>
      <c r="O33" s="42">
        <v>56</v>
      </c>
      <c r="P33" s="54">
        <v>3.7786774628879893</v>
      </c>
      <c r="Q33" s="43">
        <v>72</v>
      </c>
      <c r="R33" s="60">
        <v>58.671365638766517</v>
      </c>
      <c r="S33" s="43">
        <v>5905.9</v>
      </c>
      <c r="T33" s="64">
        <v>138.28901385015135</v>
      </c>
    </row>
    <row r="34" spans="1:20" ht="13.15" customHeight="1" x14ac:dyDescent="0.25">
      <c r="A34" s="37" t="s">
        <v>15</v>
      </c>
      <c r="B34" s="38" t="s">
        <v>16</v>
      </c>
      <c r="C34" s="38" t="s">
        <v>14</v>
      </c>
      <c r="D34" s="38" t="s">
        <v>60</v>
      </c>
      <c r="E34" s="39">
        <v>79</v>
      </c>
      <c r="F34" s="39">
        <v>97</v>
      </c>
      <c r="G34" s="40">
        <v>2</v>
      </c>
      <c r="H34" s="41">
        <v>1</v>
      </c>
      <c r="I34" s="40">
        <v>2</v>
      </c>
      <c r="J34" s="41">
        <v>1</v>
      </c>
      <c r="K34" s="40">
        <v>2</v>
      </c>
      <c r="L34" s="41">
        <v>2</v>
      </c>
      <c r="M34" s="40">
        <v>2</v>
      </c>
      <c r="N34" s="41">
        <v>2</v>
      </c>
      <c r="O34" s="42">
        <v>47</v>
      </c>
      <c r="P34" s="54">
        <v>3.1713900134952766</v>
      </c>
      <c r="Q34" s="43">
        <v>69.3</v>
      </c>
      <c r="R34" s="60">
        <v>57.515418502202643</v>
      </c>
      <c r="S34" s="43">
        <v>5659.4</v>
      </c>
      <c r="T34" s="64">
        <v>140.4472227035144</v>
      </c>
    </row>
    <row r="35" spans="1:20" ht="13.15" customHeight="1" x14ac:dyDescent="0.25">
      <c r="A35" s="37" t="s">
        <v>15</v>
      </c>
      <c r="B35" s="38" t="s">
        <v>16</v>
      </c>
      <c r="C35" s="38" t="s">
        <v>14</v>
      </c>
      <c r="D35" s="38" t="s">
        <v>61</v>
      </c>
      <c r="E35" s="39">
        <v>135</v>
      </c>
      <c r="F35" s="39">
        <v>98</v>
      </c>
      <c r="G35" s="40">
        <v>2</v>
      </c>
      <c r="H35" s="41">
        <v>1</v>
      </c>
      <c r="I35" s="40">
        <v>2</v>
      </c>
      <c r="J35" s="41">
        <v>1</v>
      </c>
      <c r="K35" s="40">
        <v>2</v>
      </c>
      <c r="L35" s="41">
        <v>2</v>
      </c>
      <c r="M35" s="40">
        <v>2</v>
      </c>
      <c r="N35" s="41">
        <v>2</v>
      </c>
      <c r="O35" s="42">
        <v>47</v>
      </c>
      <c r="P35" s="54">
        <v>3.1713900134952766</v>
      </c>
      <c r="Q35" s="43">
        <v>70.649999999999991</v>
      </c>
      <c r="R35" s="60">
        <v>58.629074889867837</v>
      </c>
      <c r="S35" s="43">
        <v>5550.2</v>
      </c>
      <c r="T35" s="64">
        <v>131.18656721712551</v>
      </c>
    </row>
    <row r="36" spans="1:20" ht="13.15" customHeight="1" x14ac:dyDescent="0.25">
      <c r="A36" s="37" t="s">
        <v>15</v>
      </c>
      <c r="B36" s="38" t="s">
        <v>16</v>
      </c>
      <c r="C36" s="38" t="s">
        <v>14</v>
      </c>
      <c r="D36" s="38" t="s">
        <v>62</v>
      </c>
      <c r="E36" s="39">
        <v>158</v>
      </c>
      <c r="F36" s="39">
        <v>95</v>
      </c>
      <c r="G36" s="40">
        <v>2</v>
      </c>
      <c r="H36" s="41">
        <v>1</v>
      </c>
      <c r="I36" s="40">
        <v>2</v>
      </c>
      <c r="J36" s="41">
        <v>1</v>
      </c>
      <c r="K36" s="40">
        <v>2</v>
      </c>
      <c r="L36" s="41">
        <v>2</v>
      </c>
      <c r="M36" s="40">
        <v>2</v>
      </c>
      <c r="N36" s="41">
        <v>2</v>
      </c>
      <c r="O36" s="42">
        <v>47</v>
      </c>
      <c r="P36" s="54">
        <v>3.1713900134952766</v>
      </c>
      <c r="Q36" s="43">
        <v>72.45</v>
      </c>
      <c r="R36" s="60">
        <v>58.36123348017621</v>
      </c>
      <c r="S36" s="43">
        <v>5447.3</v>
      </c>
      <c r="T36" s="64">
        <v>130.11484682089599</v>
      </c>
    </row>
    <row r="37" spans="1:20" ht="13.15" customHeight="1" x14ac:dyDescent="0.25">
      <c r="A37" s="37" t="s">
        <v>17</v>
      </c>
      <c r="B37" s="38" t="s">
        <v>18</v>
      </c>
      <c r="C37" s="38" t="s">
        <v>12</v>
      </c>
      <c r="D37" s="38" t="s">
        <v>13</v>
      </c>
      <c r="E37" s="39">
        <v>5</v>
      </c>
      <c r="F37" s="39">
        <v>90</v>
      </c>
      <c r="G37" s="40">
        <v>2</v>
      </c>
      <c r="H37" s="41">
        <v>1</v>
      </c>
      <c r="I37" s="40">
        <v>2</v>
      </c>
      <c r="J37" s="41">
        <v>1</v>
      </c>
      <c r="K37" s="40">
        <v>8</v>
      </c>
      <c r="L37" s="41">
        <v>10</v>
      </c>
      <c r="M37" s="40">
        <v>5</v>
      </c>
      <c r="N37" s="41">
        <v>15</v>
      </c>
      <c r="O37" s="42">
        <v>166</v>
      </c>
      <c r="P37" s="54">
        <v>11.201079622132253</v>
      </c>
      <c r="Q37" s="43">
        <v>70.649999999999991</v>
      </c>
      <c r="R37" s="60">
        <v>58.262555066079294</v>
      </c>
      <c r="S37" s="43">
        <v>5223.2</v>
      </c>
      <c r="T37" s="64">
        <v>135.27715833531539</v>
      </c>
    </row>
    <row r="38" spans="1:20" ht="13.15" customHeight="1" x14ac:dyDescent="0.25">
      <c r="A38" s="37" t="s">
        <v>17</v>
      </c>
      <c r="B38" s="38" t="s">
        <v>18</v>
      </c>
      <c r="C38" s="38" t="s">
        <v>12</v>
      </c>
      <c r="D38" s="38" t="s">
        <v>60</v>
      </c>
      <c r="E38" s="39">
        <v>53</v>
      </c>
      <c r="F38" s="39">
        <v>98</v>
      </c>
      <c r="G38" s="40">
        <v>2</v>
      </c>
      <c r="H38" s="41">
        <v>1</v>
      </c>
      <c r="I38" s="40">
        <v>2</v>
      </c>
      <c r="J38" s="41">
        <v>5</v>
      </c>
      <c r="K38" s="40">
        <v>5</v>
      </c>
      <c r="L38" s="41">
        <v>10</v>
      </c>
      <c r="M38" s="40">
        <v>5</v>
      </c>
      <c r="N38" s="41">
        <v>15</v>
      </c>
      <c r="O38" s="42">
        <v>222</v>
      </c>
      <c r="P38" s="54">
        <v>14.979757085020243</v>
      </c>
      <c r="Q38" s="43">
        <v>67.5</v>
      </c>
      <c r="R38" s="60">
        <v>59.277533039647579</v>
      </c>
      <c r="S38" s="43">
        <v>5742.5</v>
      </c>
      <c r="T38" s="64">
        <v>140.51188251757304</v>
      </c>
    </row>
    <row r="39" spans="1:20" ht="13.15" customHeight="1" x14ac:dyDescent="0.25">
      <c r="A39" s="37" t="s">
        <v>17</v>
      </c>
      <c r="B39" s="38" t="s">
        <v>18</v>
      </c>
      <c r="C39" s="38" t="s">
        <v>12</v>
      </c>
      <c r="D39" s="38" t="s">
        <v>61</v>
      </c>
      <c r="E39" s="39">
        <v>97</v>
      </c>
      <c r="F39" s="39">
        <v>90</v>
      </c>
      <c r="G39" s="40">
        <v>2</v>
      </c>
      <c r="H39" s="41">
        <v>1</v>
      </c>
      <c r="I39" s="40">
        <v>2</v>
      </c>
      <c r="J39" s="41">
        <v>1</v>
      </c>
      <c r="K39" s="40">
        <v>5</v>
      </c>
      <c r="L39" s="41">
        <v>10</v>
      </c>
      <c r="M39" s="40">
        <v>5</v>
      </c>
      <c r="N39" s="41">
        <v>40</v>
      </c>
      <c r="O39" s="42">
        <v>241</v>
      </c>
      <c r="P39" s="54">
        <v>16.261808367071527</v>
      </c>
      <c r="Q39" s="43">
        <v>68.850000000000009</v>
      </c>
      <c r="R39" s="60">
        <v>58.474008810572691</v>
      </c>
      <c r="S39" s="43">
        <v>4373.3999999999996</v>
      </c>
      <c r="T39" s="64">
        <v>115.80888918301702</v>
      </c>
    </row>
    <row r="40" spans="1:20" ht="13.15" customHeight="1" x14ac:dyDescent="0.25">
      <c r="A40" s="37" t="s">
        <v>17</v>
      </c>
      <c r="B40" s="38" t="s">
        <v>18</v>
      </c>
      <c r="C40" s="38" t="s">
        <v>12</v>
      </c>
      <c r="D40" s="38" t="s">
        <v>62</v>
      </c>
      <c r="E40" s="39">
        <v>165</v>
      </c>
      <c r="F40" s="39">
        <v>95</v>
      </c>
      <c r="G40" s="40">
        <v>2</v>
      </c>
      <c r="H40" s="41">
        <v>1</v>
      </c>
      <c r="I40" s="40">
        <v>2</v>
      </c>
      <c r="J40" s="41">
        <v>2</v>
      </c>
      <c r="K40" s="40">
        <v>5</v>
      </c>
      <c r="L40" s="41">
        <v>10</v>
      </c>
      <c r="M40" s="40">
        <v>5</v>
      </c>
      <c r="N40" s="41">
        <v>25</v>
      </c>
      <c r="O40" s="42">
        <v>210</v>
      </c>
      <c r="P40" s="54">
        <v>14.17004048582996</v>
      </c>
      <c r="Q40" s="43">
        <v>69.3</v>
      </c>
      <c r="R40" s="60">
        <v>56.740088105726869</v>
      </c>
      <c r="S40" s="43">
        <v>4519.6000000000004</v>
      </c>
      <c r="T40" s="64">
        <v>116.08742352776353</v>
      </c>
    </row>
    <row r="41" spans="1:20" ht="13.15" customHeight="1" x14ac:dyDescent="0.25">
      <c r="A41" s="37" t="s">
        <v>17</v>
      </c>
      <c r="B41" s="38" t="s">
        <v>18</v>
      </c>
      <c r="C41" s="38" t="s">
        <v>14</v>
      </c>
      <c r="D41" s="38" t="s">
        <v>13</v>
      </c>
      <c r="E41" s="39">
        <v>6</v>
      </c>
      <c r="F41" s="39">
        <v>95</v>
      </c>
      <c r="G41" s="40">
        <v>2</v>
      </c>
      <c r="H41" s="41">
        <v>1</v>
      </c>
      <c r="I41" s="40">
        <v>2</v>
      </c>
      <c r="J41" s="41">
        <v>2</v>
      </c>
      <c r="K41" s="40">
        <v>2</v>
      </c>
      <c r="L41" s="41">
        <v>5</v>
      </c>
      <c r="M41" s="40">
        <v>2</v>
      </c>
      <c r="N41" s="41">
        <v>5</v>
      </c>
      <c r="O41" s="42">
        <v>100</v>
      </c>
      <c r="P41" s="54">
        <v>6.7476383265856947</v>
      </c>
      <c r="Q41" s="43">
        <v>70.649999999999991</v>
      </c>
      <c r="R41" s="60">
        <v>60.391189427312774</v>
      </c>
      <c r="S41" s="43">
        <v>6965.6</v>
      </c>
      <c r="T41" s="64">
        <v>164.88501758955906</v>
      </c>
    </row>
    <row r="42" spans="1:20" ht="13.15" customHeight="1" x14ac:dyDescent="0.25">
      <c r="A42" s="37" t="s">
        <v>17</v>
      </c>
      <c r="B42" s="38" t="s">
        <v>18</v>
      </c>
      <c r="C42" s="38" t="s">
        <v>14</v>
      </c>
      <c r="D42" s="38" t="s">
        <v>60</v>
      </c>
      <c r="E42" s="39">
        <v>54</v>
      </c>
      <c r="F42" s="39">
        <v>98</v>
      </c>
      <c r="G42" s="40">
        <v>2</v>
      </c>
      <c r="H42" s="41">
        <v>1</v>
      </c>
      <c r="I42" s="40">
        <v>2</v>
      </c>
      <c r="J42" s="41">
        <v>5</v>
      </c>
      <c r="K42" s="40">
        <v>2</v>
      </c>
      <c r="L42" s="41">
        <v>5</v>
      </c>
      <c r="M42" s="40">
        <v>2</v>
      </c>
      <c r="N42" s="41">
        <v>5</v>
      </c>
      <c r="O42" s="42">
        <v>142</v>
      </c>
      <c r="P42" s="54">
        <v>9.5816464237516872</v>
      </c>
      <c r="Q42" s="43">
        <v>67.05</v>
      </c>
      <c r="R42" s="60">
        <v>60.912775330396478</v>
      </c>
      <c r="S42" s="43">
        <v>6918.9</v>
      </c>
      <c r="T42" s="64">
        <v>165.85777181106619</v>
      </c>
    </row>
    <row r="43" spans="1:20" ht="13.15" customHeight="1" x14ac:dyDescent="0.25">
      <c r="A43" s="37" t="s">
        <v>17</v>
      </c>
      <c r="B43" s="38" t="s">
        <v>18</v>
      </c>
      <c r="C43" s="38" t="s">
        <v>14</v>
      </c>
      <c r="D43" s="38" t="s">
        <v>61</v>
      </c>
      <c r="E43" s="39">
        <v>98</v>
      </c>
      <c r="F43" s="39">
        <v>95</v>
      </c>
      <c r="G43" s="40">
        <v>2</v>
      </c>
      <c r="H43" s="41">
        <v>1</v>
      </c>
      <c r="I43" s="40">
        <v>2</v>
      </c>
      <c r="J43" s="41">
        <v>2</v>
      </c>
      <c r="K43" s="40">
        <v>2</v>
      </c>
      <c r="L43" s="41">
        <v>5</v>
      </c>
      <c r="M43" s="40">
        <v>2</v>
      </c>
      <c r="N43" s="41">
        <v>5</v>
      </c>
      <c r="O43" s="42">
        <v>100</v>
      </c>
      <c r="P43" s="54">
        <v>6.7476383265856947</v>
      </c>
      <c r="Q43" s="43">
        <v>67.95</v>
      </c>
      <c r="R43" s="60">
        <v>60.78590308370044</v>
      </c>
      <c r="S43" s="43">
        <v>6008.5</v>
      </c>
      <c r="T43" s="64">
        <v>146.92041420960157</v>
      </c>
    </row>
    <row r="44" spans="1:20" ht="13.15" customHeight="1" x14ac:dyDescent="0.25">
      <c r="A44" s="37" t="s">
        <v>17</v>
      </c>
      <c r="B44" s="38" t="s">
        <v>18</v>
      </c>
      <c r="C44" s="38" t="s">
        <v>14</v>
      </c>
      <c r="D44" s="38" t="s">
        <v>62</v>
      </c>
      <c r="E44" s="39">
        <v>166</v>
      </c>
      <c r="F44" s="39">
        <v>90</v>
      </c>
      <c r="G44" s="40">
        <v>2</v>
      </c>
      <c r="H44" s="41">
        <v>1</v>
      </c>
      <c r="I44" s="40">
        <v>2</v>
      </c>
      <c r="J44" s="41">
        <v>1</v>
      </c>
      <c r="K44" s="40">
        <v>2</v>
      </c>
      <c r="L44" s="41">
        <v>5</v>
      </c>
      <c r="M44" s="40">
        <v>2</v>
      </c>
      <c r="N44" s="41">
        <v>5</v>
      </c>
      <c r="O44" s="42">
        <v>86</v>
      </c>
      <c r="P44" s="54">
        <v>5.8029689608636978</v>
      </c>
      <c r="Q44" s="43">
        <v>70.649999999999991</v>
      </c>
      <c r="R44" s="60">
        <v>59.968281938325987</v>
      </c>
      <c r="S44" s="43">
        <v>5589.9</v>
      </c>
      <c r="T44" s="64">
        <v>140.65648965829092</v>
      </c>
    </row>
    <row r="45" spans="1:20" ht="13.15" customHeight="1" x14ac:dyDescent="0.25">
      <c r="A45" s="37" t="s">
        <v>19</v>
      </c>
      <c r="B45" s="38" t="s">
        <v>20</v>
      </c>
      <c r="C45" s="38" t="s">
        <v>12</v>
      </c>
      <c r="D45" s="38" t="s">
        <v>13</v>
      </c>
      <c r="E45" s="39">
        <v>8</v>
      </c>
      <c r="F45" s="39">
        <v>98</v>
      </c>
      <c r="G45" s="40">
        <v>2</v>
      </c>
      <c r="H45" s="41">
        <v>1</v>
      </c>
      <c r="I45" s="40">
        <v>6</v>
      </c>
      <c r="J45" s="41">
        <v>5</v>
      </c>
      <c r="K45" s="40">
        <v>8</v>
      </c>
      <c r="L45" s="41">
        <v>90</v>
      </c>
      <c r="M45" s="40">
        <v>9</v>
      </c>
      <c r="N45" s="41">
        <v>90</v>
      </c>
      <c r="O45" s="42">
        <v>1247</v>
      </c>
      <c r="P45" s="54">
        <v>84.14304993252361</v>
      </c>
      <c r="Q45" s="43">
        <v>68.850000000000009</v>
      </c>
      <c r="R45" s="60">
        <v>54.949779735682824</v>
      </c>
      <c r="S45" s="43">
        <v>4049.2</v>
      </c>
      <c r="T45" s="64">
        <v>104.78648445867142</v>
      </c>
    </row>
    <row r="46" spans="1:20" ht="13.15" customHeight="1" x14ac:dyDescent="0.25">
      <c r="A46" s="37" t="s">
        <v>19</v>
      </c>
      <c r="B46" s="38" t="s">
        <v>20</v>
      </c>
      <c r="C46" s="38" t="s">
        <v>12</v>
      </c>
      <c r="D46" s="38" t="s">
        <v>60</v>
      </c>
      <c r="E46" s="39">
        <v>77</v>
      </c>
      <c r="F46" s="39">
        <v>99</v>
      </c>
      <c r="G46" s="40">
        <v>2</v>
      </c>
      <c r="H46" s="41">
        <v>1</v>
      </c>
      <c r="I46" s="40">
        <v>5</v>
      </c>
      <c r="J46" s="41">
        <v>5</v>
      </c>
      <c r="K46" s="40">
        <v>8</v>
      </c>
      <c r="L46" s="41">
        <v>80</v>
      </c>
      <c r="M46" s="40">
        <v>9</v>
      </c>
      <c r="N46" s="41">
        <v>90</v>
      </c>
      <c r="O46" s="42">
        <v>1147</v>
      </c>
      <c r="P46" s="54">
        <v>77.395411605937923</v>
      </c>
      <c r="Q46" s="43">
        <v>69.75</v>
      </c>
      <c r="R46" s="60">
        <v>56.725991189427312</v>
      </c>
      <c r="S46" s="43">
        <v>4494.5</v>
      </c>
      <c r="T46" s="64">
        <v>110.09102196854714</v>
      </c>
    </row>
    <row r="47" spans="1:20" ht="13.15" customHeight="1" x14ac:dyDescent="0.25">
      <c r="A47" s="37" t="s">
        <v>19</v>
      </c>
      <c r="B47" s="38" t="s">
        <v>20</v>
      </c>
      <c r="C47" s="38" t="s">
        <v>12</v>
      </c>
      <c r="D47" s="38" t="s">
        <v>61</v>
      </c>
      <c r="E47" s="39">
        <v>117</v>
      </c>
      <c r="F47" s="39">
        <v>97</v>
      </c>
      <c r="G47" s="40">
        <v>2</v>
      </c>
      <c r="H47" s="41">
        <v>1</v>
      </c>
      <c r="I47" s="40">
        <v>6</v>
      </c>
      <c r="J47" s="41">
        <v>3</v>
      </c>
      <c r="K47" s="40">
        <v>8</v>
      </c>
      <c r="L47" s="41">
        <v>90</v>
      </c>
      <c r="M47" s="40">
        <v>9</v>
      </c>
      <c r="N47" s="41">
        <v>95</v>
      </c>
      <c r="O47" s="42">
        <v>1234</v>
      </c>
      <c r="P47" s="54">
        <v>83.265856950067473</v>
      </c>
      <c r="Q47" s="43">
        <v>72.45</v>
      </c>
      <c r="R47" s="60">
        <v>54.879295154185023</v>
      </c>
      <c r="S47" s="43">
        <v>3198.3</v>
      </c>
      <c r="T47" s="64">
        <v>79.566923726031732</v>
      </c>
    </row>
    <row r="48" spans="1:20" ht="13.15" customHeight="1" x14ac:dyDescent="0.25">
      <c r="A48" s="37" t="s">
        <v>19</v>
      </c>
      <c r="B48" s="38" t="s">
        <v>20</v>
      </c>
      <c r="C48" s="38" t="s">
        <v>12</v>
      </c>
      <c r="D48" s="38" t="s">
        <v>62</v>
      </c>
      <c r="E48" s="39">
        <v>189</v>
      </c>
      <c r="F48" s="39">
        <v>90</v>
      </c>
      <c r="G48" s="40">
        <v>2</v>
      </c>
      <c r="H48" s="41">
        <v>1</v>
      </c>
      <c r="I48" s="40">
        <v>6</v>
      </c>
      <c r="J48" s="41">
        <v>3</v>
      </c>
      <c r="K48" s="40">
        <v>8</v>
      </c>
      <c r="L48" s="41">
        <v>90</v>
      </c>
      <c r="M48" s="40">
        <v>9</v>
      </c>
      <c r="N48" s="41">
        <v>95</v>
      </c>
      <c r="O48" s="42">
        <v>1234</v>
      </c>
      <c r="P48" s="54">
        <v>83.265856950067473</v>
      </c>
      <c r="Q48" s="43">
        <v>69.75</v>
      </c>
      <c r="R48" s="60">
        <v>53.074889867841406</v>
      </c>
      <c r="S48" s="43">
        <v>2893.7</v>
      </c>
      <c r="T48" s="64">
        <v>83.331595957865062</v>
      </c>
    </row>
    <row r="49" spans="1:20" ht="13.15" customHeight="1" x14ac:dyDescent="0.25">
      <c r="A49" s="37" t="s">
        <v>19</v>
      </c>
      <c r="B49" s="38" t="s">
        <v>20</v>
      </c>
      <c r="C49" s="38" t="s">
        <v>14</v>
      </c>
      <c r="D49" s="38" t="s">
        <v>13</v>
      </c>
      <c r="E49" s="39">
        <v>7</v>
      </c>
      <c r="F49" s="39">
        <v>97</v>
      </c>
      <c r="G49" s="40">
        <v>2</v>
      </c>
      <c r="H49" s="41">
        <v>1</v>
      </c>
      <c r="I49" s="40">
        <v>2</v>
      </c>
      <c r="J49" s="41">
        <v>1</v>
      </c>
      <c r="K49" s="40">
        <v>2</v>
      </c>
      <c r="L49" s="41">
        <v>2</v>
      </c>
      <c r="M49" s="40">
        <v>2</v>
      </c>
      <c r="N49" s="41">
        <v>2</v>
      </c>
      <c r="O49" s="42">
        <v>47</v>
      </c>
      <c r="P49" s="54">
        <v>3.1713900134952766</v>
      </c>
      <c r="Q49" s="43">
        <v>69.3</v>
      </c>
      <c r="R49" s="60">
        <v>62.223788546255506</v>
      </c>
      <c r="S49" s="43">
        <v>6675</v>
      </c>
      <c r="T49" s="64">
        <v>153.11645634155084</v>
      </c>
    </row>
    <row r="50" spans="1:20" ht="13.15" customHeight="1" x14ac:dyDescent="0.25">
      <c r="A50" s="37" t="s">
        <v>19</v>
      </c>
      <c r="B50" s="38" t="s">
        <v>20</v>
      </c>
      <c r="C50" s="38" t="s">
        <v>14</v>
      </c>
      <c r="D50" s="38" t="s">
        <v>60</v>
      </c>
      <c r="E50" s="39">
        <v>78</v>
      </c>
      <c r="F50" s="39">
        <v>99</v>
      </c>
      <c r="G50" s="40">
        <v>2</v>
      </c>
      <c r="H50" s="41">
        <v>1</v>
      </c>
      <c r="I50" s="40">
        <v>2</v>
      </c>
      <c r="J50" s="41">
        <v>2</v>
      </c>
      <c r="K50" s="40">
        <v>2</v>
      </c>
      <c r="L50" s="41">
        <v>2</v>
      </c>
      <c r="M50" s="40">
        <v>2</v>
      </c>
      <c r="N50" s="41">
        <v>2</v>
      </c>
      <c r="O50" s="42">
        <v>61</v>
      </c>
      <c r="P50" s="54">
        <v>4.1160593792172744</v>
      </c>
      <c r="Q50" s="43">
        <v>69.3</v>
      </c>
      <c r="R50" s="60">
        <v>61.998237885462558</v>
      </c>
      <c r="S50" s="43">
        <v>7183.5</v>
      </c>
      <c r="T50" s="64">
        <v>162.03929275211678</v>
      </c>
    </row>
    <row r="51" spans="1:20" ht="13.15" customHeight="1" x14ac:dyDescent="0.25">
      <c r="A51" s="37" t="s">
        <v>19</v>
      </c>
      <c r="B51" s="38" t="s">
        <v>20</v>
      </c>
      <c r="C51" s="38" t="s">
        <v>14</v>
      </c>
      <c r="D51" s="38" t="s">
        <v>61</v>
      </c>
      <c r="E51" s="39">
        <v>118</v>
      </c>
      <c r="F51" s="39">
        <v>92</v>
      </c>
      <c r="G51" s="40">
        <v>2</v>
      </c>
      <c r="H51" s="41">
        <v>1</v>
      </c>
      <c r="I51" s="40">
        <v>2</v>
      </c>
      <c r="J51" s="41">
        <v>1</v>
      </c>
      <c r="K51" s="40">
        <v>2</v>
      </c>
      <c r="L51" s="41">
        <v>2</v>
      </c>
      <c r="M51" s="40">
        <v>2</v>
      </c>
      <c r="N51" s="41">
        <v>2</v>
      </c>
      <c r="O51" s="42">
        <v>47</v>
      </c>
      <c r="P51" s="54">
        <v>3.1713900134952766</v>
      </c>
      <c r="Q51" s="43">
        <v>71.100000000000009</v>
      </c>
      <c r="R51" s="60">
        <v>61.659911894273122</v>
      </c>
      <c r="S51" s="43">
        <v>5759.8</v>
      </c>
      <c r="T51" s="64">
        <v>137.01846372181242</v>
      </c>
    </row>
    <row r="52" spans="1:20" ht="13.15" customHeight="1" x14ac:dyDescent="0.25">
      <c r="A52" s="37" t="s">
        <v>19</v>
      </c>
      <c r="B52" s="38" t="s">
        <v>20</v>
      </c>
      <c r="C52" s="38" t="s">
        <v>14</v>
      </c>
      <c r="D52" s="38" t="s">
        <v>62</v>
      </c>
      <c r="E52" s="39">
        <v>190</v>
      </c>
      <c r="F52" s="39">
        <v>92</v>
      </c>
      <c r="G52" s="40">
        <v>2</v>
      </c>
      <c r="H52" s="41">
        <v>1</v>
      </c>
      <c r="I52" s="40">
        <v>2</v>
      </c>
      <c r="J52" s="41">
        <v>1</v>
      </c>
      <c r="K52" s="40">
        <v>2</v>
      </c>
      <c r="L52" s="41">
        <v>1</v>
      </c>
      <c r="M52" s="40">
        <v>2</v>
      </c>
      <c r="N52" s="41">
        <v>1</v>
      </c>
      <c r="O52" s="42">
        <v>34</v>
      </c>
      <c r="P52" s="54">
        <v>2.2941970310391366</v>
      </c>
      <c r="Q52" s="43">
        <v>71.100000000000009</v>
      </c>
      <c r="R52" s="60">
        <v>60.518061674008813</v>
      </c>
      <c r="S52" s="43">
        <v>5596.3</v>
      </c>
      <c r="T52" s="64">
        <v>135.64087045876349</v>
      </c>
    </row>
    <row r="53" spans="1:20" ht="13.15" customHeight="1" x14ac:dyDescent="0.25">
      <c r="A53" s="37" t="s">
        <v>21</v>
      </c>
      <c r="B53" s="38" t="s">
        <v>22</v>
      </c>
      <c r="C53" s="38" t="s">
        <v>12</v>
      </c>
      <c r="D53" s="38" t="s">
        <v>13</v>
      </c>
      <c r="E53" s="39">
        <v>9</v>
      </c>
      <c r="F53" s="39">
        <v>85</v>
      </c>
      <c r="G53" s="40">
        <v>2</v>
      </c>
      <c r="H53" s="41">
        <v>1</v>
      </c>
      <c r="I53" s="40">
        <v>2</v>
      </c>
      <c r="J53" s="41">
        <v>1</v>
      </c>
      <c r="K53" s="40">
        <v>3</v>
      </c>
      <c r="L53" s="41">
        <v>10</v>
      </c>
      <c r="M53" s="40">
        <v>5</v>
      </c>
      <c r="N53" s="41">
        <v>10</v>
      </c>
      <c r="O53" s="42">
        <v>151</v>
      </c>
      <c r="P53" s="54">
        <v>10.1889338731444</v>
      </c>
      <c r="Q53" s="43">
        <v>69.75</v>
      </c>
      <c r="R53" s="60">
        <v>56.768281938325991</v>
      </c>
      <c r="S53" s="43">
        <v>5455.8</v>
      </c>
      <c r="T53" s="64">
        <v>155.53264986954753</v>
      </c>
    </row>
    <row r="54" spans="1:20" ht="13.15" customHeight="1" x14ac:dyDescent="0.25">
      <c r="A54" s="37" t="s">
        <v>21</v>
      </c>
      <c r="B54" s="38" t="s">
        <v>22</v>
      </c>
      <c r="C54" s="38" t="s">
        <v>12</v>
      </c>
      <c r="D54" s="38" t="s">
        <v>60</v>
      </c>
      <c r="E54" s="39">
        <v>61</v>
      </c>
      <c r="F54" s="39">
        <v>95</v>
      </c>
      <c r="G54" s="40">
        <v>2</v>
      </c>
      <c r="H54" s="41">
        <v>1</v>
      </c>
      <c r="I54" s="40">
        <v>3</v>
      </c>
      <c r="J54" s="41">
        <v>1</v>
      </c>
      <c r="K54" s="40">
        <v>5</v>
      </c>
      <c r="L54" s="41">
        <v>10</v>
      </c>
      <c r="M54" s="40">
        <v>3</v>
      </c>
      <c r="N54" s="41">
        <v>10</v>
      </c>
      <c r="O54" s="42">
        <v>151</v>
      </c>
      <c r="P54" s="54">
        <v>10.1889338731444</v>
      </c>
      <c r="Q54" s="43">
        <v>70.2</v>
      </c>
      <c r="R54" s="60">
        <v>59.178854625550663</v>
      </c>
      <c r="S54" s="43">
        <v>6034.4</v>
      </c>
      <c r="T54" s="64">
        <v>146.7029476796032</v>
      </c>
    </row>
    <row r="55" spans="1:20" ht="13.15" customHeight="1" x14ac:dyDescent="0.25">
      <c r="A55" s="37" t="s">
        <v>21</v>
      </c>
      <c r="B55" s="38" t="s">
        <v>22</v>
      </c>
      <c r="C55" s="38" t="s">
        <v>12</v>
      </c>
      <c r="D55" s="38" t="s">
        <v>61</v>
      </c>
      <c r="E55" s="39">
        <v>128</v>
      </c>
      <c r="F55" s="39">
        <v>95</v>
      </c>
      <c r="G55" s="40">
        <v>2</v>
      </c>
      <c r="H55" s="41">
        <v>1</v>
      </c>
      <c r="I55" s="40">
        <v>3</v>
      </c>
      <c r="J55" s="41">
        <v>1</v>
      </c>
      <c r="K55" s="40">
        <v>5</v>
      </c>
      <c r="L55" s="41">
        <v>5</v>
      </c>
      <c r="M55" s="40">
        <v>5</v>
      </c>
      <c r="N55" s="41">
        <v>10</v>
      </c>
      <c r="O55" s="42">
        <v>101</v>
      </c>
      <c r="P55" s="54">
        <v>6.8151147098515521</v>
      </c>
      <c r="Q55" s="43">
        <v>68.850000000000009</v>
      </c>
      <c r="R55" s="60">
        <v>58.445814977973569</v>
      </c>
      <c r="S55" s="43">
        <v>6337.6</v>
      </c>
      <c r="T55" s="64">
        <v>159.06545588928097</v>
      </c>
    </row>
    <row r="56" spans="1:20" ht="13.15" customHeight="1" x14ac:dyDescent="0.25">
      <c r="A56" s="37" t="s">
        <v>21</v>
      </c>
      <c r="B56" s="38" t="s">
        <v>22</v>
      </c>
      <c r="C56" s="38" t="s">
        <v>12</v>
      </c>
      <c r="D56" s="38" t="s">
        <v>62</v>
      </c>
      <c r="E56" s="39">
        <v>177</v>
      </c>
      <c r="F56" s="39">
        <v>95</v>
      </c>
      <c r="G56" s="40">
        <v>2</v>
      </c>
      <c r="H56" s="41">
        <v>1</v>
      </c>
      <c r="I56" s="40">
        <v>5</v>
      </c>
      <c r="J56" s="41">
        <v>2</v>
      </c>
      <c r="K56" s="40">
        <v>5</v>
      </c>
      <c r="L56" s="41">
        <v>10</v>
      </c>
      <c r="M56" s="40">
        <v>3</v>
      </c>
      <c r="N56" s="41">
        <v>10</v>
      </c>
      <c r="O56" s="42">
        <v>165</v>
      </c>
      <c r="P56" s="54">
        <v>11.133603238866396</v>
      </c>
      <c r="Q56" s="43">
        <v>68.399999999999991</v>
      </c>
      <c r="R56" s="60">
        <v>57.092511013215862</v>
      </c>
      <c r="S56" s="43">
        <v>5587.6</v>
      </c>
      <c r="T56" s="64">
        <v>144.51019116993265</v>
      </c>
    </row>
    <row r="57" spans="1:20" ht="13.15" customHeight="1" x14ac:dyDescent="0.25">
      <c r="A57" s="37" t="s">
        <v>21</v>
      </c>
      <c r="B57" s="38" t="s">
        <v>22</v>
      </c>
      <c r="C57" s="38" t="s">
        <v>14</v>
      </c>
      <c r="D57" s="38" t="s">
        <v>13</v>
      </c>
      <c r="E57" s="39">
        <v>10</v>
      </c>
      <c r="F57" s="39">
        <v>97</v>
      </c>
      <c r="G57" s="40">
        <v>2</v>
      </c>
      <c r="H57" s="41">
        <v>1</v>
      </c>
      <c r="I57" s="40">
        <v>2</v>
      </c>
      <c r="J57" s="41">
        <v>1</v>
      </c>
      <c r="K57" s="40">
        <v>2</v>
      </c>
      <c r="L57" s="41">
        <v>2</v>
      </c>
      <c r="M57" s="40">
        <v>2</v>
      </c>
      <c r="N57" s="41">
        <v>5</v>
      </c>
      <c r="O57" s="42">
        <v>56</v>
      </c>
      <c r="P57" s="54">
        <v>3.7786774628879893</v>
      </c>
      <c r="Q57" s="43">
        <v>69.3</v>
      </c>
      <c r="R57" s="60">
        <v>60.602643171806164</v>
      </c>
      <c r="S57" s="43">
        <v>7032.8</v>
      </c>
      <c r="T57" s="64">
        <v>165.63943870222244</v>
      </c>
    </row>
    <row r="58" spans="1:20" ht="13.15" customHeight="1" x14ac:dyDescent="0.25">
      <c r="A58" s="37" t="s">
        <v>21</v>
      </c>
      <c r="B58" s="38" t="s">
        <v>22</v>
      </c>
      <c r="C58" s="38" t="s">
        <v>14</v>
      </c>
      <c r="D58" s="38" t="s">
        <v>60</v>
      </c>
      <c r="E58" s="39">
        <v>62</v>
      </c>
      <c r="F58" s="39">
        <v>97</v>
      </c>
      <c r="G58" s="40">
        <v>2</v>
      </c>
      <c r="H58" s="41">
        <v>1</v>
      </c>
      <c r="I58" s="40">
        <v>2</v>
      </c>
      <c r="J58" s="41">
        <v>1</v>
      </c>
      <c r="K58" s="40">
        <v>2</v>
      </c>
      <c r="L58" s="41">
        <v>2</v>
      </c>
      <c r="M58" s="40">
        <v>2</v>
      </c>
      <c r="N58" s="41">
        <v>2</v>
      </c>
      <c r="O58" s="42">
        <v>47</v>
      </c>
      <c r="P58" s="54">
        <v>3.1713900134952766</v>
      </c>
      <c r="Q58" s="43">
        <v>70.2</v>
      </c>
      <c r="R58" s="60">
        <v>60.461674008810569</v>
      </c>
      <c r="S58" s="43">
        <v>6544.7</v>
      </c>
      <c r="T58" s="64">
        <v>152.52209021017623</v>
      </c>
    </row>
    <row r="59" spans="1:20" ht="13.15" customHeight="1" x14ac:dyDescent="0.25">
      <c r="A59" s="37" t="s">
        <v>21</v>
      </c>
      <c r="B59" s="38" t="s">
        <v>22</v>
      </c>
      <c r="C59" s="38" t="s">
        <v>14</v>
      </c>
      <c r="D59" s="38" t="s">
        <v>61</v>
      </c>
      <c r="E59" s="39">
        <v>127</v>
      </c>
      <c r="F59" s="39">
        <v>95</v>
      </c>
      <c r="G59" s="40">
        <v>2</v>
      </c>
      <c r="H59" s="41">
        <v>1</v>
      </c>
      <c r="I59" s="40">
        <v>2</v>
      </c>
      <c r="J59" s="41">
        <v>1</v>
      </c>
      <c r="K59" s="40">
        <v>2</v>
      </c>
      <c r="L59" s="41">
        <v>5</v>
      </c>
      <c r="M59" s="40">
        <v>2</v>
      </c>
      <c r="N59" s="41">
        <v>5</v>
      </c>
      <c r="O59" s="42">
        <v>86</v>
      </c>
      <c r="P59" s="54">
        <v>5.8029689608636978</v>
      </c>
      <c r="Q59" s="43">
        <v>67.95</v>
      </c>
      <c r="R59" s="60">
        <v>60.010572687224666</v>
      </c>
      <c r="S59" s="43">
        <v>6822.9</v>
      </c>
      <c r="T59" s="64">
        <v>168.98968119513322</v>
      </c>
    </row>
    <row r="60" spans="1:20" ht="13.15" customHeight="1" x14ac:dyDescent="0.25">
      <c r="A60" s="37" t="s">
        <v>21</v>
      </c>
      <c r="B60" s="38" t="s">
        <v>22</v>
      </c>
      <c r="C60" s="38" t="s">
        <v>14</v>
      </c>
      <c r="D60" s="38" t="s">
        <v>62</v>
      </c>
      <c r="E60" s="39">
        <v>178</v>
      </c>
      <c r="F60" s="39">
        <v>95</v>
      </c>
      <c r="G60" s="40">
        <v>2</v>
      </c>
      <c r="H60" s="41">
        <v>1</v>
      </c>
      <c r="I60" s="40">
        <v>2</v>
      </c>
      <c r="J60" s="41">
        <v>1</v>
      </c>
      <c r="K60" s="40">
        <v>2</v>
      </c>
      <c r="L60" s="41">
        <v>5</v>
      </c>
      <c r="M60" s="40">
        <v>2</v>
      </c>
      <c r="N60" s="41">
        <v>5</v>
      </c>
      <c r="O60" s="42">
        <v>86</v>
      </c>
      <c r="P60" s="54">
        <v>5.8029689608636978</v>
      </c>
      <c r="Q60" s="43">
        <v>68.399999999999991</v>
      </c>
      <c r="R60" s="60">
        <v>60.052863436123346</v>
      </c>
      <c r="S60" s="43">
        <v>6531.9</v>
      </c>
      <c r="T60" s="64">
        <v>160.60465110608251</v>
      </c>
    </row>
    <row r="61" spans="1:20" ht="13.15" customHeight="1" x14ac:dyDescent="0.25">
      <c r="A61" s="37" t="s">
        <v>23</v>
      </c>
      <c r="B61" s="38" t="s">
        <v>24</v>
      </c>
      <c r="C61" s="38" t="s">
        <v>12</v>
      </c>
      <c r="D61" s="38" t="s">
        <v>13</v>
      </c>
      <c r="E61" s="39">
        <v>12</v>
      </c>
      <c r="F61" s="39">
        <v>97</v>
      </c>
      <c r="G61" s="40">
        <v>2</v>
      </c>
      <c r="H61" s="41">
        <v>1</v>
      </c>
      <c r="I61" s="40">
        <v>3</v>
      </c>
      <c r="J61" s="41">
        <v>1</v>
      </c>
      <c r="K61" s="40">
        <v>5</v>
      </c>
      <c r="L61" s="41">
        <v>30</v>
      </c>
      <c r="M61" s="40">
        <v>5</v>
      </c>
      <c r="N61" s="41">
        <v>40</v>
      </c>
      <c r="O61" s="42">
        <v>441</v>
      </c>
      <c r="P61" s="54">
        <v>29.757085020242911</v>
      </c>
      <c r="Q61" s="43">
        <v>71.55</v>
      </c>
      <c r="R61" s="60">
        <v>59.122466960352419</v>
      </c>
      <c r="S61" s="43">
        <v>5831.4</v>
      </c>
      <c r="T61" s="64">
        <v>136.35495711447436</v>
      </c>
    </row>
    <row r="62" spans="1:20" ht="13.15" customHeight="1" x14ac:dyDescent="0.25">
      <c r="A62" s="37" t="s">
        <v>23</v>
      </c>
      <c r="B62" s="38" t="s">
        <v>24</v>
      </c>
      <c r="C62" s="38" t="s">
        <v>12</v>
      </c>
      <c r="D62" s="38" t="s">
        <v>60</v>
      </c>
      <c r="E62" s="39">
        <v>88</v>
      </c>
      <c r="F62" s="39">
        <v>99</v>
      </c>
      <c r="G62" s="40">
        <v>2</v>
      </c>
      <c r="H62" s="41">
        <v>1</v>
      </c>
      <c r="I62" s="40">
        <v>2</v>
      </c>
      <c r="J62" s="41">
        <v>1</v>
      </c>
      <c r="K62" s="40">
        <v>5</v>
      </c>
      <c r="L62" s="41">
        <v>15</v>
      </c>
      <c r="M62" s="40">
        <v>5</v>
      </c>
      <c r="N62" s="41">
        <v>20</v>
      </c>
      <c r="O62" s="42">
        <v>231</v>
      </c>
      <c r="P62" s="54">
        <v>15.587044534412955</v>
      </c>
      <c r="Q62" s="43">
        <v>69.75</v>
      </c>
      <c r="R62" s="60">
        <v>59.066079295154182</v>
      </c>
      <c r="S62" s="43">
        <v>6232.2</v>
      </c>
      <c r="T62" s="64">
        <v>146.60738573664898</v>
      </c>
    </row>
    <row r="63" spans="1:20" ht="13.15" customHeight="1" x14ac:dyDescent="0.25">
      <c r="A63" s="37" t="s">
        <v>23</v>
      </c>
      <c r="B63" s="38" t="s">
        <v>24</v>
      </c>
      <c r="C63" s="38" t="s">
        <v>12</v>
      </c>
      <c r="D63" s="38" t="s">
        <v>61</v>
      </c>
      <c r="E63" s="39">
        <v>100</v>
      </c>
      <c r="F63" s="39">
        <v>99</v>
      </c>
      <c r="G63" s="40">
        <v>2</v>
      </c>
      <c r="H63" s="41">
        <v>1</v>
      </c>
      <c r="I63" s="40">
        <v>3</v>
      </c>
      <c r="J63" s="41">
        <v>1</v>
      </c>
      <c r="K63" s="40">
        <v>5</v>
      </c>
      <c r="L63" s="41">
        <v>10</v>
      </c>
      <c r="M63" s="40">
        <v>5</v>
      </c>
      <c r="N63" s="41">
        <v>20</v>
      </c>
      <c r="O63" s="42">
        <v>181</v>
      </c>
      <c r="P63" s="54">
        <v>12.213225371120108</v>
      </c>
      <c r="Q63" s="43">
        <v>67.05</v>
      </c>
      <c r="R63" s="60">
        <v>58.558590308370043</v>
      </c>
      <c r="S63" s="43">
        <v>6013.3</v>
      </c>
      <c r="T63" s="64">
        <v>148.42952553390947</v>
      </c>
    </row>
    <row r="64" spans="1:20" ht="13.15" customHeight="1" x14ac:dyDescent="0.25">
      <c r="A64" s="37" t="s">
        <v>23</v>
      </c>
      <c r="B64" s="38" t="s">
        <v>24</v>
      </c>
      <c r="C64" s="38" t="s">
        <v>12</v>
      </c>
      <c r="D64" s="38" t="s">
        <v>62</v>
      </c>
      <c r="E64" s="39">
        <v>148</v>
      </c>
      <c r="F64" s="39">
        <v>95</v>
      </c>
      <c r="G64" s="40">
        <v>2</v>
      </c>
      <c r="H64" s="41">
        <v>1</v>
      </c>
      <c r="I64" s="40">
        <v>3</v>
      </c>
      <c r="J64" s="41">
        <v>1</v>
      </c>
      <c r="K64" s="40">
        <v>5</v>
      </c>
      <c r="L64" s="41">
        <v>15</v>
      </c>
      <c r="M64" s="40">
        <v>5</v>
      </c>
      <c r="N64" s="41">
        <v>25</v>
      </c>
      <c r="O64" s="42">
        <v>246</v>
      </c>
      <c r="P64" s="54">
        <v>16.599190283400812</v>
      </c>
      <c r="Q64" s="43">
        <v>68.850000000000009</v>
      </c>
      <c r="R64" s="60">
        <v>58.206167400881057</v>
      </c>
      <c r="S64" s="43">
        <v>5609.5</v>
      </c>
      <c r="T64" s="64">
        <v>141.3707677986917</v>
      </c>
    </row>
    <row r="65" spans="1:20" ht="13.15" customHeight="1" x14ac:dyDescent="0.25">
      <c r="A65" s="37" t="s">
        <v>23</v>
      </c>
      <c r="B65" s="38" t="s">
        <v>24</v>
      </c>
      <c r="C65" s="38" t="s">
        <v>14</v>
      </c>
      <c r="D65" s="38" t="s">
        <v>13</v>
      </c>
      <c r="E65" s="39">
        <v>11</v>
      </c>
      <c r="F65" s="39">
        <v>97</v>
      </c>
      <c r="G65" s="40">
        <v>2</v>
      </c>
      <c r="H65" s="41">
        <v>1</v>
      </c>
      <c r="I65" s="40">
        <v>2</v>
      </c>
      <c r="J65" s="41">
        <v>1</v>
      </c>
      <c r="K65" s="40">
        <v>2</v>
      </c>
      <c r="L65" s="41">
        <v>2</v>
      </c>
      <c r="M65" s="40">
        <v>2</v>
      </c>
      <c r="N65" s="41">
        <v>5</v>
      </c>
      <c r="O65" s="42">
        <v>56</v>
      </c>
      <c r="P65" s="54">
        <v>3.7786774628879893</v>
      </c>
      <c r="Q65" s="43">
        <v>69.75</v>
      </c>
      <c r="R65" s="60">
        <v>60.884581497797356</v>
      </c>
      <c r="S65" s="43">
        <v>6880.5</v>
      </c>
      <c r="T65" s="64">
        <v>160.26133126278708</v>
      </c>
    </row>
    <row r="66" spans="1:20" ht="13.15" customHeight="1" x14ac:dyDescent="0.25">
      <c r="A66" s="37" t="s">
        <v>23</v>
      </c>
      <c r="B66" s="38" t="s">
        <v>24</v>
      </c>
      <c r="C66" s="38" t="s">
        <v>14</v>
      </c>
      <c r="D66" s="38" t="s">
        <v>60</v>
      </c>
      <c r="E66" s="39">
        <v>87</v>
      </c>
      <c r="F66" s="39">
        <v>97</v>
      </c>
      <c r="G66" s="40">
        <v>2</v>
      </c>
      <c r="H66" s="41">
        <v>1</v>
      </c>
      <c r="I66" s="40">
        <v>2</v>
      </c>
      <c r="J66" s="41">
        <v>1</v>
      </c>
      <c r="K66" s="40">
        <v>2</v>
      </c>
      <c r="L66" s="41">
        <v>2</v>
      </c>
      <c r="M66" s="40">
        <v>2</v>
      </c>
      <c r="N66" s="41">
        <v>2</v>
      </c>
      <c r="O66" s="42">
        <v>47</v>
      </c>
      <c r="P66" s="54">
        <v>3.1713900134952766</v>
      </c>
      <c r="Q66" s="43">
        <v>71.100000000000009</v>
      </c>
      <c r="R66" s="60">
        <v>61.067841409691631</v>
      </c>
      <c r="S66" s="43">
        <v>6423.7</v>
      </c>
      <c r="T66" s="64">
        <v>146.34010572200674</v>
      </c>
    </row>
    <row r="67" spans="1:20" ht="13.15" customHeight="1" x14ac:dyDescent="0.25">
      <c r="A67" s="37" t="s">
        <v>23</v>
      </c>
      <c r="B67" s="38" t="s">
        <v>24</v>
      </c>
      <c r="C67" s="38" t="s">
        <v>14</v>
      </c>
      <c r="D67" s="38" t="s">
        <v>61</v>
      </c>
      <c r="E67" s="39">
        <v>99</v>
      </c>
      <c r="F67" s="39">
        <v>95</v>
      </c>
      <c r="G67" s="40">
        <v>2</v>
      </c>
      <c r="H67" s="41">
        <v>1</v>
      </c>
      <c r="I67" s="40">
        <v>2</v>
      </c>
      <c r="J67" s="41">
        <v>2</v>
      </c>
      <c r="K67" s="40">
        <v>2</v>
      </c>
      <c r="L67" s="41">
        <v>2</v>
      </c>
      <c r="M67" s="40">
        <v>2</v>
      </c>
      <c r="N67" s="41">
        <v>2</v>
      </c>
      <c r="O67" s="42">
        <v>61</v>
      </c>
      <c r="P67" s="54">
        <v>4.1160593792172744</v>
      </c>
      <c r="Q67" s="43">
        <v>68.399999999999991</v>
      </c>
      <c r="R67" s="60">
        <v>60.475770925110133</v>
      </c>
      <c r="S67" s="43">
        <v>6449.7</v>
      </c>
      <c r="T67" s="64">
        <v>157.47456317920307</v>
      </c>
    </row>
    <row r="68" spans="1:20" ht="13.15" customHeight="1" x14ac:dyDescent="0.25">
      <c r="A68" s="37" t="s">
        <v>23</v>
      </c>
      <c r="B68" s="38" t="s">
        <v>24</v>
      </c>
      <c r="C68" s="38" t="s">
        <v>14</v>
      </c>
      <c r="D68" s="38" t="s">
        <v>62</v>
      </c>
      <c r="E68" s="39">
        <v>147</v>
      </c>
      <c r="F68" s="39">
        <v>97</v>
      </c>
      <c r="G68" s="40">
        <v>2</v>
      </c>
      <c r="H68" s="41">
        <v>1</v>
      </c>
      <c r="I68" s="40">
        <v>2</v>
      </c>
      <c r="J68" s="41">
        <v>1</v>
      </c>
      <c r="K68" s="40">
        <v>2</v>
      </c>
      <c r="L68" s="41">
        <v>2</v>
      </c>
      <c r="M68" s="40">
        <v>2</v>
      </c>
      <c r="N68" s="41">
        <v>2</v>
      </c>
      <c r="O68" s="42">
        <v>47</v>
      </c>
      <c r="P68" s="54">
        <v>3.1713900134952766</v>
      </c>
      <c r="Q68" s="43">
        <v>69.3</v>
      </c>
      <c r="R68" s="60">
        <v>59.460792951541855</v>
      </c>
      <c r="S68" s="43">
        <v>6214.4</v>
      </c>
      <c r="T68" s="64">
        <v>149.17483175757724</v>
      </c>
    </row>
    <row r="69" spans="1:20" ht="13.15" customHeight="1" x14ac:dyDescent="0.25">
      <c r="A69" s="37" t="s">
        <v>25</v>
      </c>
      <c r="B69" s="38" t="s">
        <v>26</v>
      </c>
      <c r="C69" s="38" t="s">
        <v>12</v>
      </c>
      <c r="D69" s="38" t="s">
        <v>13</v>
      </c>
      <c r="E69" s="39">
        <v>13</v>
      </c>
      <c r="F69" s="39">
        <v>97</v>
      </c>
      <c r="G69" s="40">
        <v>2</v>
      </c>
      <c r="H69" s="41">
        <v>1</v>
      </c>
      <c r="I69" s="40">
        <v>5</v>
      </c>
      <c r="J69" s="41">
        <v>2</v>
      </c>
      <c r="K69" s="40">
        <v>8</v>
      </c>
      <c r="L69" s="41">
        <v>50</v>
      </c>
      <c r="M69" s="40">
        <v>5</v>
      </c>
      <c r="N69" s="41">
        <v>70</v>
      </c>
      <c r="O69" s="42">
        <v>745</v>
      </c>
      <c r="P69" s="54">
        <v>50.269905533063429</v>
      </c>
      <c r="Q69" s="43">
        <v>74.25</v>
      </c>
      <c r="R69" s="60">
        <v>54.837004405286343</v>
      </c>
      <c r="S69" s="43">
        <v>4358.2</v>
      </c>
      <c r="T69" s="64">
        <v>105.87593529978183</v>
      </c>
    </row>
    <row r="70" spans="1:20" ht="13.15" customHeight="1" x14ac:dyDescent="0.25">
      <c r="A70" s="37" t="s">
        <v>25</v>
      </c>
      <c r="B70" s="38" t="s">
        <v>26</v>
      </c>
      <c r="C70" s="38" t="s">
        <v>12</v>
      </c>
      <c r="D70" s="38" t="s">
        <v>60</v>
      </c>
      <c r="E70" s="39">
        <v>84</v>
      </c>
      <c r="F70" s="39">
        <v>95</v>
      </c>
      <c r="G70" s="40">
        <v>2</v>
      </c>
      <c r="H70" s="41">
        <v>1</v>
      </c>
      <c r="I70" s="40">
        <v>5</v>
      </c>
      <c r="J70" s="41">
        <v>2</v>
      </c>
      <c r="K70" s="40">
        <v>8</v>
      </c>
      <c r="L70" s="41">
        <v>50</v>
      </c>
      <c r="M70" s="40">
        <v>5</v>
      </c>
      <c r="N70" s="41">
        <v>60</v>
      </c>
      <c r="O70" s="42">
        <v>715</v>
      </c>
      <c r="P70" s="54">
        <v>48.245614035087719</v>
      </c>
      <c r="Q70" s="43">
        <v>70.649999999999991</v>
      </c>
      <c r="R70" s="60">
        <v>56.105726872246699</v>
      </c>
      <c r="S70" s="43">
        <v>4580.8999999999996</v>
      </c>
      <c r="T70" s="64">
        <v>116.71854495406973</v>
      </c>
    </row>
    <row r="71" spans="1:20" ht="13.15" customHeight="1" x14ac:dyDescent="0.25">
      <c r="A71" s="37" t="s">
        <v>25</v>
      </c>
      <c r="B71" s="38" t="s">
        <v>26</v>
      </c>
      <c r="C71" s="38" t="s">
        <v>12</v>
      </c>
      <c r="D71" s="38" t="s">
        <v>61</v>
      </c>
      <c r="E71" s="39">
        <v>108</v>
      </c>
      <c r="F71" s="39">
        <v>95</v>
      </c>
      <c r="G71" s="40">
        <v>2</v>
      </c>
      <c r="H71" s="41">
        <v>1</v>
      </c>
      <c r="I71" s="40">
        <v>8</v>
      </c>
      <c r="J71" s="41">
        <v>3</v>
      </c>
      <c r="K71" s="40">
        <v>8</v>
      </c>
      <c r="L71" s="41">
        <v>80</v>
      </c>
      <c r="M71" s="40">
        <v>8</v>
      </c>
      <c r="N71" s="41">
        <v>85</v>
      </c>
      <c r="O71" s="42">
        <v>1104</v>
      </c>
      <c r="P71" s="54">
        <v>74.493927125506076</v>
      </c>
      <c r="Q71" s="43">
        <v>69.3</v>
      </c>
      <c r="R71" s="60">
        <v>53.666960352422905</v>
      </c>
      <c r="S71" s="43">
        <v>3579.5</v>
      </c>
      <c r="T71" s="64">
        <v>97.205434784755411</v>
      </c>
    </row>
    <row r="72" spans="1:20" ht="13.15" customHeight="1" x14ac:dyDescent="0.25">
      <c r="A72" s="37" t="s">
        <v>25</v>
      </c>
      <c r="B72" s="38" t="s">
        <v>26</v>
      </c>
      <c r="C72" s="38" t="s">
        <v>12</v>
      </c>
      <c r="D72" s="38" t="s">
        <v>62</v>
      </c>
      <c r="E72" s="39">
        <v>149</v>
      </c>
      <c r="F72" s="39">
        <v>97</v>
      </c>
      <c r="G72" s="40">
        <v>2</v>
      </c>
      <c r="H72" s="41">
        <v>1</v>
      </c>
      <c r="I72" s="40">
        <v>5</v>
      </c>
      <c r="J72" s="41">
        <v>1</v>
      </c>
      <c r="K72" s="40">
        <v>8</v>
      </c>
      <c r="L72" s="41">
        <v>50</v>
      </c>
      <c r="M72" s="40">
        <v>5</v>
      </c>
      <c r="N72" s="41">
        <v>65</v>
      </c>
      <c r="O72" s="42">
        <v>716</v>
      </c>
      <c r="P72" s="54">
        <v>48.313090418353575</v>
      </c>
      <c r="Q72" s="43">
        <v>68.850000000000009</v>
      </c>
      <c r="R72" s="60">
        <v>54.442290748898678</v>
      </c>
      <c r="S72" s="43">
        <v>3703.6</v>
      </c>
      <c r="T72" s="64">
        <v>97.73362880435603</v>
      </c>
    </row>
    <row r="73" spans="1:20" ht="13.15" customHeight="1" x14ac:dyDescent="0.25">
      <c r="A73" s="37" t="s">
        <v>25</v>
      </c>
      <c r="B73" s="38" t="s">
        <v>26</v>
      </c>
      <c r="C73" s="38" t="s">
        <v>14</v>
      </c>
      <c r="D73" s="38" t="s">
        <v>13</v>
      </c>
      <c r="E73" s="39">
        <v>14</v>
      </c>
      <c r="F73" s="39">
        <v>97</v>
      </c>
      <c r="G73" s="40">
        <v>2</v>
      </c>
      <c r="H73" s="41">
        <v>1</v>
      </c>
      <c r="I73" s="40">
        <v>2</v>
      </c>
      <c r="J73" s="41">
        <v>1</v>
      </c>
      <c r="K73" s="40">
        <v>2</v>
      </c>
      <c r="L73" s="41">
        <v>2</v>
      </c>
      <c r="M73" s="40">
        <v>2</v>
      </c>
      <c r="N73" s="41">
        <v>2</v>
      </c>
      <c r="O73" s="42">
        <v>47</v>
      </c>
      <c r="P73" s="54">
        <v>3.1713900134952766</v>
      </c>
      <c r="Q73" s="43">
        <v>72.45</v>
      </c>
      <c r="R73" s="60">
        <v>59.460792951541855</v>
      </c>
      <c r="S73" s="43">
        <v>6362.1</v>
      </c>
      <c r="T73" s="64">
        <v>146.08031232332348</v>
      </c>
    </row>
    <row r="74" spans="1:20" ht="13.15" customHeight="1" x14ac:dyDescent="0.25">
      <c r="A74" s="37" t="s">
        <v>25</v>
      </c>
      <c r="B74" s="38" t="s">
        <v>26</v>
      </c>
      <c r="C74" s="38" t="s">
        <v>14</v>
      </c>
      <c r="D74" s="38" t="s">
        <v>60</v>
      </c>
      <c r="E74" s="39">
        <v>83</v>
      </c>
      <c r="F74" s="39">
        <v>95</v>
      </c>
      <c r="G74" s="40">
        <v>2</v>
      </c>
      <c r="H74" s="41">
        <v>1</v>
      </c>
      <c r="I74" s="40">
        <v>2</v>
      </c>
      <c r="J74" s="41">
        <v>1</v>
      </c>
      <c r="K74" s="40">
        <v>2</v>
      </c>
      <c r="L74" s="41">
        <v>2</v>
      </c>
      <c r="M74" s="40">
        <v>2</v>
      </c>
      <c r="N74" s="41">
        <v>2</v>
      </c>
      <c r="O74" s="42">
        <v>47</v>
      </c>
      <c r="P74" s="54">
        <v>3.1713900134952766</v>
      </c>
      <c r="Q74" s="43">
        <v>72.45</v>
      </c>
      <c r="R74" s="60">
        <v>59.390308370044053</v>
      </c>
      <c r="S74" s="43">
        <v>6507.6</v>
      </c>
      <c r="T74" s="64">
        <v>152.74791587892426</v>
      </c>
    </row>
    <row r="75" spans="1:20" ht="13.15" customHeight="1" x14ac:dyDescent="0.25">
      <c r="A75" s="37" t="s">
        <v>25</v>
      </c>
      <c r="B75" s="38" t="s">
        <v>26</v>
      </c>
      <c r="C75" s="38" t="s">
        <v>14</v>
      </c>
      <c r="D75" s="38" t="s">
        <v>61</v>
      </c>
      <c r="E75" s="39">
        <v>107</v>
      </c>
      <c r="F75" s="39">
        <v>98</v>
      </c>
      <c r="G75" s="40">
        <v>2</v>
      </c>
      <c r="H75" s="41">
        <v>1</v>
      </c>
      <c r="I75" s="40">
        <v>2</v>
      </c>
      <c r="J75" s="41">
        <v>1</v>
      </c>
      <c r="K75" s="40">
        <v>2</v>
      </c>
      <c r="L75" s="41">
        <v>2</v>
      </c>
      <c r="M75" s="40">
        <v>2</v>
      </c>
      <c r="N75" s="41">
        <v>2</v>
      </c>
      <c r="O75" s="42">
        <v>47</v>
      </c>
      <c r="P75" s="54">
        <v>3.1713900134952766</v>
      </c>
      <c r="Q75" s="43">
        <v>69.75</v>
      </c>
      <c r="R75" s="60">
        <v>58.995594713656388</v>
      </c>
      <c r="S75" s="43">
        <v>5543.2</v>
      </c>
      <c r="T75" s="64">
        <v>131.88721436082812</v>
      </c>
    </row>
    <row r="76" spans="1:20" ht="12.75" customHeight="1" x14ac:dyDescent="0.25">
      <c r="A76" s="37" t="s">
        <v>25</v>
      </c>
      <c r="B76" s="38" t="s">
        <v>26</v>
      </c>
      <c r="C76" s="38" t="s">
        <v>14</v>
      </c>
      <c r="D76" s="38" t="s">
        <v>62</v>
      </c>
      <c r="E76" s="39">
        <v>150</v>
      </c>
      <c r="F76" s="39">
        <v>95</v>
      </c>
      <c r="G76" s="40">
        <v>2</v>
      </c>
      <c r="H76" s="41">
        <v>1</v>
      </c>
      <c r="I76" s="40">
        <v>2</v>
      </c>
      <c r="J76" s="41">
        <v>1</v>
      </c>
      <c r="K76" s="40">
        <v>2</v>
      </c>
      <c r="L76" s="41">
        <v>2</v>
      </c>
      <c r="M76" s="40">
        <v>2</v>
      </c>
      <c r="N76" s="41">
        <v>2</v>
      </c>
      <c r="O76" s="42">
        <v>47</v>
      </c>
      <c r="P76" s="54">
        <v>3.1713900134952766</v>
      </c>
      <c r="Q76" s="43">
        <v>68.399999999999991</v>
      </c>
      <c r="R76" s="60">
        <v>57.360352422907489</v>
      </c>
      <c r="S76" s="43">
        <v>5825.3</v>
      </c>
      <c r="T76" s="64">
        <v>149.95425601585941</v>
      </c>
    </row>
    <row r="77" spans="1:20" ht="13.15" customHeight="1" x14ac:dyDescent="0.25">
      <c r="A77" s="37" t="s">
        <v>27</v>
      </c>
      <c r="B77" s="38" t="s">
        <v>28</v>
      </c>
      <c r="C77" s="38" t="s">
        <v>12</v>
      </c>
      <c r="D77" s="38" t="s">
        <v>13</v>
      </c>
      <c r="E77" s="39">
        <v>16</v>
      </c>
      <c r="F77" s="39">
        <v>98</v>
      </c>
      <c r="G77" s="40">
        <v>2</v>
      </c>
      <c r="H77" s="41">
        <v>1</v>
      </c>
      <c r="I77" s="40">
        <v>2</v>
      </c>
      <c r="J77" s="41">
        <v>1</v>
      </c>
      <c r="K77" s="40">
        <v>3</v>
      </c>
      <c r="L77" s="41">
        <v>1</v>
      </c>
      <c r="M77" s="40">
        <v>3</v>
      </c>
      <c r="N77" s="41">
        <v>1</v>
      </c>
      <c r="O77" s="42">
        <v>34</v>
      </c>
      <c r="P77" s="54">
        <v>2.2941970310391366</v>
      </c>
      <c r="Q77" s="43">
        <v>69.75</v>
      </c>
      <c r="R77" s="60">
        <v>60.123348017621147</v>
      </c>
      <c r="S77" s="43">
        <v>6532.1</v>
      </c>
      <c r="T77" s="64">
        <v>152.50054603394133</v>
      </c>
    </row>
    <row r="78" spans="1:20" ht="13.15" customHeight="1" x14ac:dyDescent="0.25">
      <c r="A78" s="37" t="s">
        <v>27</v>
      </c>
      <c r="B78" s="38" t="s">
        <v>28</v>
      </c>
      <c r="C78" s="38" t="s">
        <v>12</v>
      </c>
      <c r="D78" s="38" t="s">
        <v>60</v>
      </c>
      <c r="E78" s="39">
        <v>73</v>
      </c>
      <c r="F78" s="39">
        <v>98</v>
      </c>
      <c r="G78" s="40">
        <v>2</v>
      </c>
      <c r="H78" s="41">
        <v>1</v>
      </c>
      <c r="I78" s="40">
        <v>2</v>
      </c>
      <c r="J78" s="41">
        <v>1</v>
      </c>
      <c r="K78" s="40">
        <v>3</v>
      </c>
      <c r="L78" s="41">
        <v>1</v>
      </c>
      <c r="M78" s="40">
        <v>3</v>
      </c>
      <c r="N78" s="41">
        <v>1</v>
      </c>
      <c r="O78" s="42">
        <v>34</v>
      </c>
      <c r="P78" s="54">
        <v>2.2941970310391366</v>
      </c>
      <c r="Q78" s="43">
        <v>68.399999999999991</v>
      </c>
      <c r="R78" s="60">
        <v>60.306607929515422</v>
      </c>
      <c r="S78" s="43">
        <v>6725.3</v>
      </c>
      <c r="T78" s="64">
        <v>159.62341629092768</v>
      </c>
    </row>
    <row r="79" spans="1:20" ht="13.15" customHeight="1" x14ac:dyDescent="0.25">
      <c r="A79" s="37" t="s">
        <v>27</v>
      </c>
      <c r="B79" s="38" t="s">
        <v>28</v>
      </c>
      <c r="C79" s="38" t="s">
        <v>12</v>
      </c>
      <c r="D79" s="38" t="s">
        <v>61</v>
      </c>
      <c r="E79" s="39">
        <v>113</v>
      </c>
      <c r="F79" s="39">
        <v>99</v>
      </c>
      <c r="G79" s="40">
        <v>2</v>
      </c>
      <c r="H79" s="41">
        <v>1</v>
      </c>
      <c r="I79" s="40">
        <v>2</v>
      </c>
      <c r="J79" s="41">
        <v>1</v>
      </c>
      <c r="K79" s="40">
        <v>3</v>
      </c>
      <c r="L79" s="41">
        <v>1</v>
      </c>
      <c r="M79" s="40">
        <v>3</v>
      </c>
      <c r="N79" s="41">
        <v>1</v>
      </c>
      <c r="O79" s="42">
        <v>34</v>
      </c>
      <c r="P79" s="54">
        <v>2.2941970310391366</v>
      </c>
      <c r="Q79" s="43">
        <v>71.100000000000009</v>
      </c>
      <c r="R79" s="60">
        <v>59.897797356828193</v>
      </c>
      <c r="S79" s="43">
        <v>6111.3</v>
      </c>
      <c r="T79" s="64">
        <v>139.07528999129107</v>
      </c>
    </row>
    <row r="80" spans="1:20" ht="13.15" customHeight="1" x14ac:dyDescent="0.25">
      <c r="A80" s="37" t="s">
        <v>27</v>
      </c>
      <c r="B80" s="38" t="s">
        <v>28</v>
      </c>
      <c r="C80" s="38" t="s">
        <v>12</v>
      </c>
      <c r="D80" s="38" t="s">
        <v>62</v>
      </c>
      <c r="E80" s="39">
        <v>184</v>
      </c>
      <c r="F80" s="39">
        <v>97</v>
      </c>
      <c r="G80" s="40">
        <v>2</v>
      </c>
      <c r="H80" s="41">
        <v>1</v>
      </c>
      <c r="I80" s="40">
        <v>2</v>
      </c>
      <c r="J80" s="41">
        <v>1</v>
      </c>
      <c r="K80" s="40">
        <v>3</v>
      </c>
      <c r="L80" s="41">
        <v>1</v>
      </c>
      <c r="M80" s="40">
        <v>3</v>
      </c>
      <c r="N80" s="41">
        <v>1</v>
      </c>
      <c r="O80" s="42">
        <v>34</v>
      </c>
      <c r="P80" s="54">
        <v>2.2941970310391366</v>
      </c>
      <c r="Q80" s="43">
        <v>69.3</v>
      </c>
      <c r="R80" s="60">
        <v>58.600881057268722</v>
      </c>
      <c r="S80" s="43">
        <v>5337.8</v>
      </c>
      <c r="T80" s="64">
        <v>130.01252744363981</v>
      </c>
    </row>
    <row r="81" spans="1:20" ht="13.15" customHeight="1" x14ac:dyDescent="0.25">
      <c r="A81" s="37" t="s">
        <v>27</v>
      </c>
      <c r="B81" s="38" t="s">
        <v>28</v>
      </c>
      <c r="C81" s="38" t="s">
        <v>14</v>
      </c>
      <c r="D81" s="38" t="s">
        <v>13</v>
      </c>
      <c r="E81" s="39">
        <v>15</v>
      </c>
      <c r="F81" s="39">
        <v>90</v>
      </c>
      <c r="G81" s="40">
        <v>2</v>
      </c>
      <c r="H81" s="41">
        <v>1</v>
      </c>
      <c r="I81" s="40">
        <v>2</v>
      </c>
      <c r="J81" s="41">
        <v>2</v>
      </c>
      <c r="K81" s="40">
        <v>2</v>
      </c>
      <c r="L81" s="41">
        <v>2</v>
      </c>
      <c r="M81" s="40">
        <v>2</v>
      </c>
      <c r="N81" s="41">
        <v>2</v>
      </c>
      <c r="O81" s="42">
        <v>61</v>
      </c>
      <c r="P81" s="54">
        <v>4.1160593792172744</v>
      </c>
      <c r="Q81" s="43">
        <v>71.100000000000009</v>
      </c>
      <c r="R81" s="60">
        <v>61.40616740088106</v>
      </c>
      <c r="S81" s="43">
        <v>6594.1</v>
      </c>
      <c r="T81" s="64">
        <v>161.01392795749331</v>
      </c>
    </row>
    <row r="82" spans="1:20" ht="13.15" customHeight="1" x14ac:dyDescent="0.25">
      <c r="A82" s="37" t="s">
        <v>27</v>
      </c>
      <c r="B82" s="38" t="s">
        <v>28</v>
      </c>
      <c r="C82" s="38" t="s">
        <v>14</v>
      </c>
      <c r="D82" s="38" t="s">
        <v>60</v>
      </c>
      <c r="E82" s="39">
        <v>74</v>
      </c>
      <c r="F82" s="39">
        <v>95</v>
      </c>
      <c r="G82" s="40">
        <v>2</v>
      </c>
      <c r="H82" s="41">
        <v>1</v>
      </c>
      <c r="I82" s="40">
        <v>2</v>
      </c>
      <c r="J82" s="41">
        <v>2</v>
      </c>
      <c r="K82" s="40">
        <v>2</v>
      </c>
      <c r="L82" s="41">
        <v>1</v>
      </c>
      <c r="M82" s="40">
        <v>2</v>
      </c>
      <c r="N82" s="41">
        <v>1</v>
      </c>
      <c r="O82" s="42">
        <v>48</v>
      </c>
      <c r="P82" s="54">
        <v>3.2388663967611335</v>
      </c>
      <c r="Q82" s="43">
        <v>68.399999999999991</v>
      </c>
      <c r="R82" s="60">
        <v>60.814096916299555</v>
      </c>
      <c r="S82" s="43">
        <v>6566.1</v>
      </c>
      <c r="T82" s="64">
        <v>159.42467560362002</v>
      </c>
    </row>
    <row r="83" spans="1:20" ht="13.15" customHeight="1" x14ac:dyDescent="0.25">
      <c r="A83" s="37" t="s">
        <v>27</v>
      </c>
      <c r="B83" s="38" t="s">
        <v>28</v>
      </c>
      <c r="C83" s="38" t="s">
        <v>14</v>
      </c>
      <c r="D83" s="38" t="s">
        <v>61</v>
      </c>
      <c r="E83" s="39">
        <v>114</v>
      </c>
      <c r="F83" s="39">
        <v>98</v>
      </c>
      <c r="G83" s="40">
        <v>2</v>
      </c>
      <c r="H83" s="41">
        <v>1</v>
      </c>
      <c r="I83" s="40">
        <v>2</v>
      </c>
      <c r="J83" s="41">
        <v>1</v>
      </c>
      <c r="K83" s="40">
        <v>2</v>
      </c>
      <c r="L83" s="41">
        <v>1</v>
      </c>
      <c r="M83" s="40">
        <v>2</v>
      </c>
      <c r="N83" s="41">
        <v>1</v>
      </c>
      <c r="O83" s="42">
        <v>34</v>
      </c>
      <c r="P83" s="54">
        <v>2.2941970310391366</v>
      </c>
      <c r="Q83" s="43">
        <v>70.2</v>
      </c>
      <c r="R83" s="60">
        <v>60.588546255506607</v>
      </c>
      <c r="S83" s="43">
        <v>6640.9</v>
      </c>
      <c r="T83" s="64">
        <v>152.8640067277224</v>
      </c>
    </row>
    <row r="84" spans="1:20" ht="13.15" customHeight="1" x14ac:dyDescent="0.25">
      <c r="A84" s="37" t="s">
        <v>27</v>
      </c>
      <c r="B84" s="38" t="s">
        <v>28</v>
      </c>
      <c r="C84" s="38" t="s">
        <v>14</v>
      </c>
      <c r="D84" s="38" t="s">
        <v>62</v>
      </c>
      <c r="E84" s="39">
        <v>183</v>
      </c>
      <c r="F84" s="39">
        <v>97</v>
      </c>
      <c r="G84" s="40">
        <v>2</v>
      </c>
      <c r="H84" s="41">
        <v>1</v>
      </c>
      <c r="I84" s="40">
        <v>2</v>
      </c>
      <c r="J84" s="41">
        <v>1</v>
      </c>
      <c r="K84" s="40">
        <v>2</v>
      </c>
      <c r="L84" s="41">
        <v>1</v>
      </c>
      <c r="M84" s="40">
        <v>2</v>
      </c>
      <c r="N84" s="41">
        <v>1</v>
      </c>
      <c r="O84" s="42">
        <v>34</v>
      </c>
      <c r="P84" s="54">
        <v>2.2941970310391366</v>
      </c>
      <c r="Q84" s="43">
        <v>70.2</v>
      </c>
      <c r="R84" s="60">
        <v>59.545374449339207</v>
      </c>
      <c r="S84" s="43">
        <v>5576.3</v>
      </c>
      <c r="T84" s="64">
        <v>131.95360859161599</v>
      </c>
    </row>
    <row r="85" spans="1:20" ht="13.15" customHeight="1" x14ac:dyDescent="0.25">
      <c r="A85" s="37" t="s">
        <v>67</v>
      </c>
      <c r="B85" s="38" t="s">
        <v>29</v>
      </c>
      <c r="C85" s="38" t="s">
        <v>12</v>
      </c>
      <c r="D85" s="38" t="s">
        <v>13</v>
      </c>
      <c r="E85" s="39">
        <v>17</v>
      </c>
      <c r="F85" s="39">
        <v>98</v>
      </c>
      <c r="G85" s="40">
        <v>2</v>
      </c>
      <c r="H85" s="41">
        <v>1</v>
      </c>
      <c r="I85" s="40">
        <v>2</v>
      </c>
      <c r="J85" s="41">
        <v>1</v>
      </c>
      <c r="K85" s="40">
        <v>5</v>
      </c>
      <c r="L85" s="41">
        <v>5</v>
      </c>
      <c r="M85" s="40">
        <v>3</v>
      </c>
      <c r="N85" s="41">
        <v>5</v>
      </c>
      <c r="O85" s="42">
        <v>86</v>
      </c>
      <c r="P85" s="54">
        <v>5.8029689608636978</v>
      </c>
      <c r="Q85" s="43">
        <v>71.55</v>
      </c>
      <c r="R85" s="60">
        <v>57.487224669603528</v>
      </c>
      <c r="S85" s="43">
        <v>6013</v>
      </c>
      <c r="T85" s="64">
        <v>143.12521949566562</v>
      </c>
    </row>
    <row r="86" spans="1:20" ht="13.15" customHeight="1" x14ac:dyDescent="0.25">
      <c r="A86" s="37" t="s">
        <v>67</v>
      </c>
      <c r="B86" s="38" t="s">
        <v>29</v>
      </c>
      <c r="C86" s="38" t="s">
        <v>12</v>
      </c>
      <c r="D86" s="38" t="s">
        <v>60</v>
      </c>
      <c r="E86" s="39">
        <v>96</v>
      </c>
      <c r="F86" s="39">
        <v>98</v>
      </c>
      <c r="G86" s="40">
        <v>2</v>
      </c>
      <c r="H86" s="41">
        <v>1</v>
      </c>
      <c r="I86" s="40">
        <v>2</v>
      </c>
      <c r="J86" s="41">
        <v>1</v>
      </c>
      <c r="K86" s="40">
        <v>5</v>
      </c>
      <c r="L86" s="41">
        <v>1</v>
      </c>
      <c r="M86" s="40">
        <v>3</v>
      </c>
      <c r="N86" s="41">
        <v>1</v>
      </c>
      <c r="O86" s="42">
        <v>34</v>
      </c>
      <c r="P86" s="54">
        <v>2.2941970310391366</v>
      </c>
      <c r="Q86" s="43">
        <v>71.100000000000009</v>
      </c>
      <c r="R86" s="60">
        <v>58.713656387665196</v>
      </c>
      <c r="S86" s="43">
        <v>6432.3</v>
      </c>
      <c r="T86" s="64">
        <v>150.85631901947036</v>
      </c>
    </row>
    <row r="87" spans="1:20" ht="13.15" customHeight="1" x14ac:dyDescent="0.25">
      <c r="A87" s="37" t="s">
        <v>67</v>
      </c>
      <c r="B87" s="38" t="s">
        <v>29</v>
      </c>
      <c r="C87" s="38" t="s">
        <v>12</v>
      </c>
      <c r="D87" s="38" t="s">
        <v>61</v>
      </c>
      <c r="E87" s="39">
        <v>141</v>
      </c>
      <c r="F87" s="39">
        <v>95</v>
      </c>
      <c r="G87" s="40">
        <v>2</v>
      </c>
      <c r="H87" s="41">
        <v>1</v>
      </c>
      <c r="I87" s="40">
        <v>3</v>
      </c>
      <c r="J87" s="41">
        <v>1</v>
      </c>
      <c r="K87" s="40">
        <v>5</v>
      </c>
      <c r="L87" s="41">
        <v>5</v>
      </c>
      <c r="M87" s="40">
        <v>5</v>
      </c>
      <c r="N87" s="41">
        <v>5</v>
      </c>
      <c r="O87" s="42">
        <v>86</v>
      </c>
      <c r="P87" s="54">
        <v>5.8029689608636978</v>
      </c>
      <c r="Q87" s="43">
        <v>69.3</v>
      </c>
      <c r="R87" s="60">
        <v>55.640528634361232</v>
      </c>
      <c r="S87" s="43">
        <v>5349.6</v>
      </c>
      <c r="T87" s="64">
        <v>140.12164944918669</v>
      </c>
    </row>
    <row r="88" spans="1:20" ht="13.15" customHeight="1" x14ac:dyDescent="0.25">
      <c r="A88" s="37" t="s">
        <v>67</v>
      </c>
      <c r="B88" s="38" t="s">
        <v>29</v>
      </c>
      <c r="C88" s="38" t="s">
        <v>12</v>
      </c>
      <c r="D88" s="38" t="s">
        <v>62</v>
      </c>
      <c r="E88" s="39">
        <v>156</v>
      </c>
      <c r="F88" s="39">
        <v>95</v>
      </c>
      <c r="G88" s="40">
        <v>2</v>
      </c>
      <c r="H88" s="41">
        <v>1</v>
      </c>
      <c r="I88" s="40">
        <v>2</v>
      </c>
      <c r="J88" s="41">
        <v>1</v>
      </c>
      <c r="K88" s="40">
        <v>5</v>
      </c>
      <c r="L88" s="41">
        <v>2</v>
      </c>
      <c r="M88" s="40">
        <v>5</v>
      </c>
      <c r="N88" s="41">
        <v>2</v>
      </c>
      <c r="O88" s="42">
        <v>47</v>
      </c>
      <c r="P88" s="54">
        <v>3.1713900134952766</v>
      </c>
      <c r="Q88" s="43">
        <v>69.75</v>
      </c>
      <c r="R88" s="60">
        <v>57.430837004405284</v>
      </c>
      <c r="S88" s="43">
        <v>5457.5</v>
      </c>
      <c r="T88" s="64">
        <v>137.59821485872982</v>
      </c>
    </row>
    <row r="89" spans="1:20" ht="13.15" customHeight="1" x14ac:dyDescent="0.25">
      <c r="A89" s="37" t="s">
        <v>67</v>
      </c>
      <c r="B89" s="38" t="s">
        <v>29</v>
      </c>
      <c r="C89" s="38" t="s">
        <v>14</v>
      </c>
      <c r="D89" s="38" t="s">
        <v>13</v>
      </c>
      <c r="E89" s="39">
        <v>18</v>
      </c>
      <c r="F89" s="39">
        <v>90</v>
      </c>
      <c r="G89" s="40">
        <v>2</v>
      </c>
      <c r="H89" s="41">
        <v>1</v>
      </c>
      <c r="I89" s="40">
        <v>2</v>
      </c>
      <c r="J89" s="41">
        <v>1</v>
      </c>
      <c r="K89" s="40">
        <v>2</v>
      </c>
      <c r="L89" s="41">
        <v>2</v>
      </c>
      <c r="M89" s="40">
        <v>2</v>
      </c>
      <c r="N89" s="41">
        <v>2</v>
      </c>
      <c r="O89" s="42">
        <v>47</v>
      </c>
      <c r="P89" s="54">
        <v>3.1713900134952766</v>
      </c>
      <c r="Q89" s="43">
        <v>71.55</v>
      </c>
      <c r="R89" s="60">
        <v>60.081057268722468</v>
      </c>
      <c r="S89" s="43">
        <v>7221.8</v>
      </c>
      <c r="T89" s="64">
        <v>179.0967731674549</v>
      </c>
    </row>
    <row r="90" spans="1:20" ht="13.15" customHeight="1" x14ac:dyDescent="0.25">
      <c r="A90" s="37" t="s">
        <v>67</v>
      </c>
      <c r="B90" s="38" t="s">
        <v>29</v>
      </c>
      <c r="C90" s="38" t="s">
        <v>14</v>
      </c>
      <c r="D90" s="38" t="s">
        <v>60</v>
      </c>
      <c r="E90" s="39">
        <v>95</v>
      </c>
      <c r="F90" s="39">
        <v>95</v>
      </c>
      <c r="G90" s="40">
        <v>2</v>
      </c>
      <c r="H90" s="41">
        <v>1</v>
      </c>
      <c r="I90" s="40">
        <v>2</v>
      </c>
      <c r="J90" s="41">
        <v>1</v>
      </c>
      <c r="K90" s="40">
        <v>2</v>
      </c>
      <c r="L90" s="41">
        <v>2</v>
      </c>
      <c r="M90" s="40">
        <v>2</v>
      </c>
      <c r="N90" s="41">
        <v>2</v>
      </c>
      <c r="O90" s="42">
        <v>47</v>
      </c>
      <c r="P90" s="54">
        <v>3.1713900134952766</v>
      </c>
      <c r="Q90" s="43">
        <v>70.2</v>
      </c>
      <c r="R90" s="60">
        <v>60.095154185022025</v>
      </c>
      <c r="S90" s="43">
        <v>7493.5</v>
      </c>
      <c r="T90" s="64">
        <v>179.39757107179972</v>
      </c>
    </row>
    <row r="91" spans="1:20" ht="13.15" customHeight="1" x14ac:dyDescent="0.25">
      <c r="A91" s="37" t="s">
        <v>67</v>
      </c>
      <c r="B91" s="38" t="s">
        <v>29</v>
      </c>
      <c r="C91" s="38" t="s">
        <v>14</v>
      </c>
      <c r="D91" s="38" t="s">
        <v>61</v>
      </c>
      <c r="E91" s="39">
        <v>142</v>
      </c>
      <c r="F91" s="39">
        <v>85</v>
      </c>
      <c r="G91" s="40">
        <v>2</v>
      </c>
      <c r="H91" s="41">
        <v>1</v>
      </c>
      <c r="I91" s="40">
        <v>2</v>
      </c>
      <c r="J91" s="41">
        <v>1</v>
      </c>
      <c r="K91" s="40">
        <v>2</v>
      </c>
      <c r="L91" s="41">
        <v>2</v>
      </c>
      <c r="M91" s="40">
        <v>2</v>
      </c>
      <c r="N91" s="41">
        <v>2</v>
      </c>
      <c r="O91" s="42">
        <v>47</v>
      </c>
      <c r="P91" s="54">
        <v>3.1713900134952766</v>
      </c>
      <c r="Q91" s="43">
        <v>71.100000000000009</v>
      </c>
      <c r="R91" s="60">
        <v>57.501321585903078</v>
      </c>
      <c r="S91" s="43">
        <v>5810.9</v>
      </c>
      <c r="T91" s="64">
        <v>160.43867514576687</v>
      </c>
    </row>
    <row r="92" spans="1:20" ht="13.15" customHeight="1" x14ac:dyDescent="0.25">
      <c r="A92" s="37" t="s">
        <v>67</v>
      </c>
      <c r="B92" s="38" t="s">
        <v>29</v>
      </c>
      <c r="C92" s="38" t="s">
        <v>14</v>
      </c>
      <c r="D92" s="38" t="s">
        <v>62</v>
      </c>
      <c r="E92" s="39">
        <v>155</v>
      </c>
      <c r="F92" s="39">
        <v>97</v>
      </c>
      <c r="G92" s="40">
        <v>2</v>
      </c>
      <c r="H92" s="41">
        <v>1</v>
      </c>
      <c r="I92" s="40">
        <v>2</v>
      </c>
      <c r="J92" s="41">
        <v>1</v>
      </c>
      <c r="K92" s="40">
        <v>2</v>
      </c>
      <c r="L92" s="41">
        <v>2</v>
      </c>
      <c r="M92" s="40">
        <v>2</v>
      </c>
      <c r="N92" s="41">
        <v>2</v>
      </c>
      <c r="O92" s="42">
        <v>47</v>
      </c>
      <c r="P92" s="54">
        <v>3.1713900134952766</v>
      </c>
      <c r="Q92" s="43">
        <v>70.649999999999991</v>
      </c>
      <c r="R92" s="60">
        <v>58.5726872246696</v>
      </c>
      <c r="S92" s="43">
        <v>6017.4</v>
      </c>
      <c r="T92" s="64">
        <v>143.83409668945794</v>
      </c>
    </row>
    <row r="93" spans="1:20" ht="13.15" customHeight="1" x14ac:dyDescent="0.25">
      <c r="A93" s="37" t="s">
        <v>30</v>
      </c>
      <c r="B93" s="38" t="s">
        <v>31</v>
      </c>
      <c r="C93" s="38" t="s">
        <v>12</v>
      </c>
      <c r="D93" s="38" t="s">
        <v>13</v>
      </c>
      <c r="E93" s="39">
        <v>20</v>
      </c>
      <c r="F93" s="39">
        <v>97</v>
      </c>
      <c r="G93" s="40">
        <v>8</v>
      </c>
      <c r="H93" s="41">
        <v>1</v>
      </c>
      <c r="I93" s="40">
        <v>5</v>
      </c>
      <c r="J93" s="41">
        <v>2</v>
      </c>
      <c r="K93" s="40">
        <v>8</v>
      </c>
      <c r="L93" s="41">
        <v>50</v>
      </c>
      <c r="M93" s="40">
        <v>5</v>
      </c>
      <c r="N93" s="41">
        <v>60</v>
      </c>
      <c r="O93" s="42">
        <v>715</v>
      </c>
      <c r="P93" s="54">
        <v>48.245614035087719</v>
      </c>
      <c r="Q93" s="43">
        <v>72</v>
      </c>
      <c r="R93" s="60">
        <v>58.36123348017621</v>
      </c>
      <c r="S93" s="43">
        <v>5110.5</v>
      </c>
      <c r="T93" s="64">
        <v>120.3003020880024</v>
      </c>
    </row>
    <row r="94" spans="1:20" ht="13.15" customHeight="1" x14ac:dyDescent="0.25">
      <c r="A94" s="37" t="s">
        <v>30</v>
      </c>
      <c r="B94" s="38" t="s">
        <v>31</v>
      </c>
      <c r="C94" s="38" t="s">
        <v>12</v>
      </c>
      <c r="D94" s="38" t="s">
        <v>60</v>
      </c>
      <c r="E94" s="39">
        <v>85</v>
      </c>
      <c r="F94" s="39">
        <v>98</v>
      </c>
      <c r="G94" s="40">
        <v>8</v>
      </c>
      <c r="H94" s="41">
        <v>1</v>
      </c>
      <c r="I94" s="40">
        <v>5</v>
      </c>
      <c r="J94" s="41">
        <v>3</v>
      </c>
      <c r="K94" s="40">
        <v>8</v>
      </c>
      <c r="L94" s="41">
        <v>50</v>
      </c>
      <c r="M94" s="40">
        <v>5</v>
      </c>
      <c r="N94" s="41">
        <v>65</v>
      </c>
      <c r="O94" s="42">
        <v>744</v>
      </c>
      <c r="P94" s="54">
        <v>50.202429149797567</v>
      </c>
      <c r="Q94" s="43">
        <v>71.55</v>
      </c>
      <c r="R94" s="60">
        <v>58.375330396475775</v>
      </c>
      <c r="S94" s="43">
        <v>4999.2</v>
      </c>
      <c r="T94" s="64">
        <v>117.1837696180749</v>
      </c>
    </row>
    <row r="95" spans="1:20" ht="13.15" customHeight="1" x14ac:dyDescent="0.25">
      <c r="A95" s="37" t="s">
        <v>30</v>
      </c>
      <c r="B95" s="38" t="s">
        <v>31</v>
      </c>
      <c r="C95" s="38" t="s">
        <v>12</v>
      </c>
      <c r="D95" s="38" t="s">
        <v>61</v>
      </c>
      <c r="E95" s="39">
        <v>133</v>
      </c>
      <c r="F95" s="39">
        <v>90</v>
      </c>
      <c r="G95" s="40">
        <v>7</v>
      </c>
      <c r="H95" s="41">
        <v>1</v>
      </c>
      <c r="I95" s="40">
        <v>5</v>
      </c>
      <c r="J95" s="41">
        <v>2</v>
      </c>
      <c r="K95" s="40">
        <v>8</v>
      </c>
      <c r="L95" s="41">
        <v>80</v>
      </c>
      <c r="M95" s="40">
        <v>5</v>
      </c>
      <c r="N95" s="41">
        <v>80</v>
      </c>
      <c r="O95" s="42">
        <v>1075</v>
      </c>
      <c r="P95" s="54">
        <v>72.537112010796221</v>
      </c>
      <c r="Q95" s="43">
        <v>72.899999999999991</v>
      </c>
      <c r="R95" s="60">
        <v>57.473127753303963</v>
      </c>
      <c r="S95" s="43">
        <v>4675.5</v>
      </c>
      <c r="T95" s="64">
        <v>118.96664365289173</v>
      </c>
    </row>
    <row r="96" spans="1:20" ht="13.15" customHeight="1" x14ac:dyDescent="0.25">
      <c r="A96" s="37" t="s">
        <v>30</v>
      </c>
      <c r="B96" s="38" t="s">
        <v>31</v>
      </c>
      <c r="C96" s="38" t="s">
        <v>12</v>
      </c>
      <c r="D96" s="38" t="s">
        <v>62</v>
      </c>
      <c r="E96" s="39">
        <v>168</v>
      </c>
      <c r="F96" s="39">
        <v>95</v>
      </c>
      <c r="G96" s="40">
        <v>8</v>
      </c>
      <c r="H96" s="41">
        <v>1</v>
      </c>
      <c r="I96" s="40">
        <v>5</v>
      </c>
      <c r="J96" s="41">
        <v>3</v>
      </c>
      <c r="K96" s="40">
        <v>8</v>
      </c>
      <c r="L96" s="41">
        <v>50</v>
      </c>
      <c r="M96" s="40">
        <v>5</v>
      </c>
      <c r="N96" s="41">
        <v>60</v>
      </c>
      <c r="O96" s="42">
        <v>729</v>
      </c>
      <c r="P96" s="54">
        <v>49.190283400809712</v>
      </c>
      <c r="Q96" s="43">
        <v>72</v>
      </c>
      <c r="R96" s="60">
        <v>56.59911894273128</v>
      </c>
      <c r="S96" s="43">
        <v>4488.1000000000004</v>
      </c>
      <c r="T96" s="64">
        <v>111.23175018024514</v>
      </c>
    </row>
    <row r="97" spans="1:20" ht="13.15" customHeight="1" x14ac:dyDescent="0.25">
      <c r="A97" s="37" t="s">
        <v>30</v>
      </c>
      <c r="B97" s="38" t="s">
        <v>31</v>
      </c>
      <c r="C97" s="38" t="s">
        <v>14</v>
      </c>
      <c r="D97" s="38" t="s">
        <v>13</v>
      </c>
      <c r="E97" s="39">
        <v>19</v>
      </c>
      <c r="F97" s="39">
        <v>98</v>
      </c>
      <c r="G97" s="40">
        <v>8</v>
      </c>
      <c r="H97" s="41">
        <v>1</v>
      </c>
      <c r="I97" s="40">
        <v>2</v>
      </c>
      <c r="J97" s="41">
        <v>2</v>
      </c>
      <c r="K97" s="40">
        <v>2</v>
      </c>
      <c r="L97" s="41">
        <v>2</v>
      </c>
      <c r="M97" s="40">
        <v>2</v>
      </c>
      <c r="N97" s="41">
        <v>2</v>
      </c>
      <c r="O97" s="42">
        <v>61</v>
      </c>
      <c r="P97" s="54">
        <v>4.1160593792172744</v>
      </c>
      <c r="Q97" s="43">
        <v>70.2</v>
      </c>
      <c r="R97" s="60">
        <v>62.054625550660795</v>
      </c>
      <c r="S97" s="43">
        <v>6994.5</v>
      </c>
      <c r="T97" s="64">
        <v>157.19956704067008</v>
      </c>
    </row>
    <row r="98" spans="1:20" ht="13.15" customHeight="1" x14ac:dyDescent="0.25">
      <c r="A98" s="37" t="s">
        <v>30</v>
      </c>
      <c r="B98" s="38" t="s">
        <v>31</v>
      </c>
      <c r="C98" s="38" t="s">
        <v>14</v>
      </c>
      <c r="D98" s="38" t="s">
        <v>60</v>
      </c>
      <c r="E98" s="39">
        <v>86</v>
      </c>
      <c r="F98" s="39">
        <v>95</v>
      </c>
      <c r="G98" s="40">
        <v>8</v>
      </c>
      <c r="H98" s="41">
        <v>1</v>
      </c>
      <c r="I98" s="40">
        <v>2</v>
      </c>
      <c r="J98" s="41">
        <v>1</v>
      </c>
      <c r="K98" s="40">
        <v>2</v>
      </c>
      <c r="L98" s="41">
        <v>5</v>
      </c>
      <c r="M98" s="40">
        <v>2</v>
      </c>
      <c r="N98" s="41">
        <v>5</v>
      </c>
      <c r="O98" s="42">
        <v>86</v>
      </c>
      <c r="P98" s="54">
        <v>5.8029689608636978</v>
      </c>
      <c r="Q98" s="43">
        <v>72</v>
      </c>
      <c r="R98" s="60">
        <v>61.984140969162993</v>
      </c>
      <c r="S98" s="43">
        <v>6320.3</v>
      </c>
      <c r="T98" s="64">
        <v>143.03193789425805</v>
      </c>
    </row>
    <row r="99" spans="1:20" ht="13.15" customHeight="1" x14ac:dyDescent="0.25">
      <c r="A99" s="37" t="s">
        <v>30</v>
      </c>
      <c r="B99" s="38" t="s">
        <v>31</v>
      </c>
      <c r="C99" s="38" t="s">
        <v>14</v>
      </c>
      <c r="D99" s="38" t="s">
        <v>61</v>
      </c>
      <c r="E99" s="39">
        <v>134</v>
      </c>
      <c r="F99" s="39">
        <v>95</v>
      </c>
      <c r="G99" s="40">
        <v>7</v>
      </c>
      <c r="H99" s="41">
        <v>1</v>
      </c>
      <c r="I99" s="40">
        <v>2</v>
      </c>
      <c r="J99" s="41">
        <v>1</v>
      </c>
      <c r="K99" s="40">
        <v>2</v>
      </c>
      <c r="L99" s="41">
        <v>2</v>
      </c>
      <c r="M99" s="40">
        <v>2</v>
      </c>
      <c r="N99" s="41">
        <v>2</v>
      </c>
      <c r="O99" s="42">
        <v>47</v>
      </c>
      <c r="P99" s="54">
        <v>3.1713900134952766</v>
      </c>
      <c r="Q99" s="43">
        <v>72</v>
      </c>
      <c r="R99" s="60">
        <v>61.053744493392074</v>
      </c>
      <c r="S99" s="43">
        <v>5455.7</v>
      </c>
      <c r="T99" s="64">
        <v>125.34704289151645</v>
      </c>
    </row>
    <row r="100" spans="1:20" ht="13.15" customHeight="1" x14ac:dyDescent="0.25">
      <c r="A100" s="37" t="s">
        <v>30</v>
      </c>
      <c r="B100" s="38" t="s">
        <v>31</v>
      </c>
      <c r="C100" s="38" t="s">
        <v>14</v>
      </c>
      <c r="D100" s="38" t="s">
        <v>63</v>
      </c>
      <c r="E100" s="39">
        <v>167</v>
      </c>
      <c r="F100" s="39">
        <v>99</v>
      </c>
      <c r="G100" s="40">
        <v>8</v>
      </c>
      <c r="H100" s="41">
        <v>1</v>
      </c>
      <c r="I100" s="40">
        <v>2</v>
      </c>
      <c r="J100" s="41">
        <v>1</v>
      </c>
      <c r="K100" s="40">
        <v>2</v>
      </c>
      <c r="L100" s="41">
        <v>2</v>
      </c>
      <c r="M100" s="40">
        <v>2</v>
      </c>
      <c r="N100" s="41">
        <v>2</v>
      </c>
      <c r="O100" s="42">
        <v>47</v>
      </c>
      <c r="P100" s="54">
        <v>3.1713900134952766</v>
      </c>
      <c r="Q100" s="43">
        <v>68.850000000000009</v>
      </c>
      <c r="R100" s="60">
        <v>61.674008810572687</v>
      </c>
      <c r="S100" s="43">
        <v>6115.9</v>
      </c>
      <c r="T100" s="64">
        <v>139.58896151053014</v>
      </c>
    </row>
    <row r="101" spans="1:20" ht="13.15" customHeight="1" x14ac:dyDescent="0.25">
      <c r="A101" s="37" t="s">
        <v>32</v>
      </c>
      <c r="B101" s="38" t="s">
        <v>33</v>
      </c>
      <c r="C101" s="38" t="s">
        <v>12</v>
      </c>
      <c r="D101" s="38" t="s">
        <v>13</v>
      </c>
      <c r="E101" s="39">
        <v>21</v>
      </c>
      <c r="F101" s="39">
        <v>98</v>
      </c>
      <c r="G101" s="40">
        <v>2</v>
      </c>
      <c r="H101" s="41">
        <v>1</v>
      </c>
      <c r="I101" s="40">
        <v>2</v>
      </c>
      <c r="J101" s="41">
        <v>1</v>
      </c>
      <c r="K101" s="40">
        <v>5</v>
      </c>
      <c r="L101" s="41">
        <v>10</v>
      </c>
      <c r="M101" s="40">
        <v>5</v>
      </c>
      <c r="N101" s="41">
        <v>15</v>
      </c>
      <c r="O101" s="42">
        <v>166</v>
      </c>
      <c r="P101" s="54">
        <v>11.201079622132253</v>
      </c>
      <c r="Q101" s="43">
        <v>71.100000000000009</v>
      </c>
      <c r="R101" s="60">
        <v>57.388546255506611</v>
      </c>
      <c r="S101" s="43">
        <v>5150.6000000000004</v>
      </c>
      <c r="T101" s="64">
        <v>123.58590488983295</v>
      </c>
    </row>
    <row r="102" spans="1:20" ht="13.15" customHeight="1" x14ac:dyDescent="0.25">
      <c r="A102" s="37" t="s">
        <v>32</v>
      </c>
      <c r="B102" s="38" t="s">
        <v>33</v>
      </c>
      <c r="C102" s="38" t="s">
        <v>12</v>
      </c>
      <c r="D102" s="38" t="s">
        <v>60</v>
      </c>
      <c r="E102" s="39">
        <v>65</v>
      </c>
      <c r="F102" s="39">
        <v>99</v>
      </c>
      <c r="G102" s="40">
        <v>2</v>
      </c>
      <c r="H102" s="41">
        <v>1</v>
      </c>
      <c r="I102" s="40">
        <v>3</v>
      </c>
      <c r="J102" s="41">
        <v>1</v>
      </c>
      <c r="K102" s="40">
        <v>5</v>
      </c>
      <c r="L102" s="41">
        <v>10</v>
      </c>
      <c r="M102" s="40">
        <v>5</v>
      </c>
      <c r="N102" s="41">
        <v>15</v>
      </c>
      <c r="O102" s="42">
        <v>166</v>
      </c>
      <c r="P102" s="54">
        <v>11.201079622132253</v>
      </c>
      <c r="Q102" s="43">
        <v>71.100000000000009</v>
      </c>
      <c r="R102" s="60">
        <v>57.233480176211451</v>
      </c>
      <c r="S102" s="43">
        <v>5937.6</v>
      </c>
      <c r="T102" s="64">
        <v>141.41256677267154</v>
      </c>
    </row>
    <row r="103" spans="1:20" ht="13.15" customHeight="1" x14ac:dyDescent="0.25">
      <c r="A103" s="37" t="s">
        <v>32</v>
      </c>
      <c r="B103" s="38" t="s">
        <v>33</v>
      </c>
      <c r="C103" s="38" t="s">
        <v>12</v>
      </c>
      <c r="D103" s="38" t="s">
        <v>61</v>
      </c>
      <c r="E103" s="39">
        <v>132</v>
      </c>
      <c r="F103" s="39">
        <v>95</v>
      </c>
      <c r="G103" s="40">
        <v>2</v>
      </c>
      <c r="H103" s="41">
        <v>1</v>
      </c>
      <c r="I103" s="40">
        <v>3</v>
      </c>
      <c r="J103" s="41">
        <v>1</v>
      </c>
      <c r="K103" s="40">
        <v>5</v>
      </c>
      <c r="L103" s="41">
        <v>50</v>
      </c>
      <c r="M103" s="40">
        <v>5</v>
      </c>
      <c r="N103" s="41">
        <v>60</v>
      </c>
      <c r="O103" s="42">
        <v>701</v>
      </c>
      <c r="P103" s="54">
        <v>47.300944669365727</v>
      </c>
      <c r="Q103" s="43">
        <v>70.2</v>
      </c>
      <c r="R103" s="60">
        <v>56.4863436123348</v>
      </c>
      <c r="S103" s="43">
        <v>4303.6000000000004</v>
      </c>
      <c r="T103" s="64">
        <v>109.61241242131265</v>
      </c>
    </row>
    <row r="104" spans="1:20" ht="13.15" customHeight="1" x14ac:dyDescent="0.25">
      <c r="A104" s="37" t="s">
        <v>32</v>
      </c>
      <c r="B104" s="38" t="s">
        <v>33</v>
      </c>
      <c r="C104" s="38" t="s">
        <v>12</v>
      </c>
      <c r="D104" s="38" t="s">
        <v>62</v>
      </c>
      <c r="E104" s="39">
        <v>192</v>
      </c>
      <c r="F104" s="39">
        <v>95</v>
      </c>
      <c r="G104" s="40">
        <v>2</v>
      </c>
      <c r="H104" s="41">
        <v>1</v>
      </c>
      <c r="I104" s="40">
        <v>5</v>
      </c>
      <c r="J104" s="41">
        <v>1</v>
      </c>
      <c r="K104" s="40">
        <v>5</v>
      </c>
      <c r="L104" s="41">
        <v>15</v>
      </c>
      <c r="M104" s="40">
        <v>5</v>
      </c>
      <c r="N104" s="41">
        <v>25</v>
      </c>
      <c r="O104" s="42">
        <v>246</v>
      </c>
      <c r="P104" s="54">
        <v>16.599190283400812</v>
      </c>
      <c r="Q104" s="43">
        <v>69.75</v>
      </c>
      <c r="R104" s="60">
        <v>55.626431718061674</v>
      </c>
      <c r="S104" s="43">
        <v>4502.8</v>
      </c>
      <c r="T104" s="64">
        <v>117.21026730126663</v>
      </c>
    </row>
    <row r="105" spans="1:20" ht="13.15" customHeight="1" x14ac:dyDescent="0.25">
      <c r="A105" s="37" t="s">
        <v>32</v>
      </c>
      <c r="B105" s="38" t="s">
        <v>33</v>
      </c>
      <c r="C105" s="38" t="s">
        <v>14</v>
      </c>
      <c r="D105" s="38" t="s">
        <v>13</v>
      </c>
      <c r="E105" s="39">
        <v>22</v>
      </c>
      <c r="F105" s="39">
        <v>100</v>
      </c>
      <c r="G105" s="40">
        <v>2</v>
      </c>
      <c r="H105" s="41">
        <v>1</v>
      </c>
      <c r="I105" s="40">
        <v>2</v>
      </c>
      <c r="J105" s="41">
        <v>1</v>
      </c>
      <c r="K105" s="40">
        <v>2</v>
      </c>
      <c r="L105" s="41">
        <v>2</v>
      </c>
      <c r="M105" s="40">
        <v>2</v>
      </c>
      <c r="N105" s="41">
        <v>2</v>
      </c>
      <c r="O105" s="42">
        <v>47</v>
      </c>
      <c r="P105" s="54">
        <v>3.1713900134952766</v>
      </c>
      <c r="Q105" s="43">
        <v>73.8</v>
      </c>
      <c r="R105" s="60">
        <v>58.699559471365639</v>
      </c>
      <c r="S105" s="43">
        <v>6536</v>
      </c>
      <c r="T105" s="64">
        <v>144.7614278015979</v>
      </c>
    </row>
    <row r="106" spans="1:20" ht="13.15" customHeight="1" x14ac:dyDescent="0.25">
      <c r="A106" s="37" t="s">
        <v>32</v>
      </c>
      <c r="B106" s="38" t="s">
        <v>33</v>
      </c>
      <c r="C106" s="38" t="s">
        <v>14</v>
      </c>
      <c r="D106" s="38" t="s">
        <v>60</v>
      </c>
      <c r="E106" s="39">
        <v>66</v>
      </c>
      <c r="F106" s="39">
        <v>100</v>
      </c>
      <c r="G106" s="40">
        <v>2</v>
      </c>
      <c r="H106" s="41">
        <v>1</v>
      </c>
      <c r="I106" s="40">
        <v>2</v>
      </c>
      <c r="J106" s="41">
        <v>1</v>
      </c>
      <c r="K106" s="40">
        <v>2</v>
      </c>
      <c r="L106" s="41">
        <v>2</v>
      </c>
      <c r="M106" s="40">
        <v>2</v>
      </c>
      <c r="N106" s="41">
        <v>2</v>
      </c>
      <c r="O106" s="42">
        <v>47</v>
      </c>
      <c r="P106" s="54">
        <v>3.1713900134952766</v>
      </c>
      <c r="Q106" s="43">
        <v>71.55</v>
      </c>
      <c r="R106" s="60">
        <v>56.528634361233479</v>
      </c>
      <c r="S106" s="43">
        <v>6885.2</v>
      </c>
      <c r="T106" s="64">
        <v>163.33168650700293</v>
      </c>
    </row>
    <row r="107" spans="1:20" ht="13.15" customHeight="1" x14ac:dyDescent="0.25">
      <c r="A107" s="37" t="s">
        <v>32</v>
      </c>
      <c r="B107" s="38" t="s">
        <v>33</v>
      </c>
      <c r="C107" s="38" t="s">
        <v>14</v>
      </c>
      <c r="D107" s="38" t="s">
        <v>61</v>
      </c>
      <c r="E107" s="39">
        <v>131</v>
      </c>
      <c r="F107" s="39">
        <v>95</v>
      </c>
      <c r="G107" s="40">
        <v>2</v>
      </c>
      <c r="H107" s="41">
        <v>1</v>
      </c>
      <c r="I107" s="40">
        <v>2</v>
      </c>
      <c r="J107" s="41">
        <v>1</v>
      </c>
      <c r="K107" s="40">
        <v>2</v>
      </c>
      <c r="L107" s="41">
        <v>2</v>
      </c>
      <c r="M107" s="40">
        <v>2</v>
      </c>
      <c r="N107" s="41">
        <v>2</v>
      </c>
      <c r="O107" s="42">
        <v>47</v>
      </c>
      <c r="P107" s="54">
        <v>3.1713900134952766</v>
      </c>
      <c r="Q107" s="43">
        <v>71.55</v>
      </c>
      <c r="R107" s="60">
        <v>58.262555066079294</v>
      </c>
      <c r="S107" s="43">
        <v>5384.2</v>
      </c>
      <c r="T107" s="64">
        <v>130.44589959163989</v>
      </c>
    </row>
    <row r="108" spans="1:20" ht="13.15" customHeight="1" x14ac:dyDescent="0.25">
      <c r="A108" s="37" t="s">
        <v>32</v>
      </c>
      <c r="B108" s="38" t="s">
        <v>33</v>
      </c>
      <c r="C108" s="38" t="s">
        <v>14</v>
      </c>
      <c r="D108" s="38" t="s">
        <v>62</v>
      </c>
      <c r="E108" s="39">
        <v>191</v>
      </c>
      <c r="F108" s="39">
        <v>95</v>
      </c>
      <c r="G108" s="40">
        <v>2</v>
      </c>
      <c r="H108" s="41">
        <v>1</v>
      </c>
      <c r="I108" s="40">
        <v>2</v>
      </c>
      <c r="J108" s="41">
        <v>1</v>
      </c>
      <c r="K108" s="40">
        <v>2</v>
      </c>
      <c r="L108" s="41">
        <v>1</v>
      </c>
      <c r="M108" s="40">
        <v>2</v>
      </c>
      <c r="N108" s="41">
        <v>1</v>
      </c>
      <c r="O108" s="42">
        <v>34</v>
      </c>
      <c r="P108" s="54">
        <v>2.2941970310391366</v>
      </c>
      <c r="Q108" s="43">
        <v>69.3</v>
      </c>
      <c r="R108" s="60">
        <v>57.050220264317176</v>
      </c>
      <c r="S108" s="43">
        <v>5417.2</v>
      </c>
      <c r="T108" s="64">
        <v>138.38618042511769</v>
      </c>
    </row>
    <row r="109" spans="1:20" ht="13.15" customHeight="1" x14ac:dyDescent="0.25">
      <c r="A109" s="37" t="s">
        <v>34</v>
      </c>
      <c r="B109" s="38" t="s">
        <v>35</v>
      </c>
      <c r="C109" s="38" t="s">
        <v>12</v>
      </c>
      <c r="D109" s="38" t="s">
        <v>13</v>
      </c>
      <c r="E109" s="39">
        <v>24</v>
      </c>
      <c r="F109" s="39">
        <v>96</v>
      </c>
      <c r="G109" s="40">
        <v>2</v>
      </c>
      <c r="H109" s="41">
        <v>1</v>
      </c>
      <c r="I109" s="40">
        <v>2</v>
      </c>
      <c r="J109" s="41">
        <v>1</v>
      </c>
      <c r="K109" s="40">
        <v>3</v>
      </c>
      <c r="L109" s="41">
        <v>10</v>
      </c>
      <c r="M109" s="40">
        <v>3</v>
      </c>
      <c r="N109" s="41">
        <v>25</v>
      </c>
      <c r="O109" s="42">
        <v>196</v>
      </c>
      <c r="P109" s="54">
        <v>13.225371120107962</v>
      </c>
      <c r="Q109" s="43">
        <v>70.649999999999991</v>
      </c>
      <c r="R109" s="60">
        <v>60.447577092511018</v>
      </c>
      <c r="S109" s="43">
        <v>5602.2</v>
      </c>
      <c r="T109" s="64">
        <v>131.10773975217464</v>
      </c>
    </row>
    <row r="110" spans="1:20" ht="13.15" customHeight="1" x14ac:dyDescent="0.25">
      <c r="A110" s="37" t="s">
        <v>34</v>
      </c>
      <c r="B110" s="38" t="s">
        <v>35</v>
      </c>
      <c r="C110" s="38" t="s">
        <v>12</v>
      </c>
      <c r="D110" s="38" t="s">
        <v>60</v>
      </c>
      <c r="E110" s="39">
        <v>56</v>
      </c>
      <c r="F110" s="39">
        <v>95</v>
      </c>
      <c r="G110" s="40">
        <v>2</v>
      </c>
      <c r="H110" s="41">
        <v>1</v>
      </c>
      <c r="I110" s="40">
        <v>2</v>
      </c>
      <c r="J110" s="41">
        <v>1</v>
      </c>
      <c r="K110" s="40">
        <v>3</v>
      </c>
      <c r="L110" s="41">
        <v>3</v>
      </c>
      <c r="M110" s="40">
        <v>3</v>
      </c>
      <c r="N110" s="41">
        <v>10</v>
      </c>
      <c r="O110" s="42">
        <v>81</v>
      </c>
      <c r="P110" s="54">
        <v>5.4655870445344128</v>
      </c>
      <c r="Q110" s="43">
        <v>68.399999999999991</v>
      </c>
      <c r="R110" s="60">
        <v>61.40616740088106</v>
      </c>
      <c r="S110" s="43">
        <v>6203.9</v>
      </c>
      <c r="T110" s="64">
        <v>149.17811249615264</v>
      </c>
    </row>
    <row r="111" spans="1:20" ht="13.15" customHeight="1" x14ac:dyDescent="0.25">
      <c r="A111" s="37" t="s">
        <v>34</v>
      </c>
      <c r="B111" s="38" t="s">
        <v>35</v>
      </c>
      <c r="C111" s="38" t="s">
        <v>12</v>
      </c>
      <c r="D111" s="38" t="s">
        <v>61</v>
      </c>
      <c r="E111" s="39">
        <v>137</v>
      </c>
      <c r="F111" s="39">
        <v>97</v>
      </c>
      <c r="G111" s="40">
        <v>2</v>
      </c>
      <c r="H111" s="41">
        <v>1</v>
      </c>
      <c r="I111" s="40">
        <v>2</v>
      </c>
      <c r="J111" s="41">
        <v>1</v>
      </c>
      <c r="K111" s="40">
        <v>5</v>
      </c>
      <c r="L111" s="41">
        <v>5</v>
      </c>
      <c r="M111" s="40">
        <v>5</v>
      </c>
      <c r="N111" s="41">
        <v>5</v>
      </c>
      <c r="O111" s="42">
        <v>86</v>
      </c>
      <c r="P111" s="54">
        <v>5.8029689608636978</v>
      </c>
      <c r="Q111" s="43">
        <v>67.05</v>
      </c>
      <c r="R111" s="60">
        <v>60.560352422907492</v>
      </c>
      <c r="S111" s="43">
        <v>5288.2</v>
      </c>
      <c r="T111" s="64">
        <v>128.81931331777145</v>
      </c>
    </row>
    <row r="112" spans="1:20" ht="13.15" customHeight="1" x14ac:dyDescent="0.25">
      <c r="A112" s="37" t="s">
        <v>34</v>
      </c>
      <c r="B112" s="38" t="s">
        <v>35</v>
      </c>
      <c r="C112" s="38" t="s">
        <v>12</v>
      </c>
      <c r="D112" s="38" t="s">
        <v>62</v>
      </c>
      <c r="E112" s="39">
        <v>188</v>
      </c>
      <c r="F112" s="39">
        <v>85</v>
      </c>
      <c r="G112" s="40">
        <v>2</v>
      </c>
      <c r="H112" s="41">
        <v>1</v>
      </c>
      <c r="I112" s="40">
        <v>2</v>
      </c>
      <c r="J112" s="41">
        <v>1</v>
      </c>
      <c r="K112" s="40">
        <v>3</v>
      </c>
      <c r="L112" s="41">
        <v>2</v>
      </c>
      <c r="M112" s="40">
        <v>3</v>
      </c>
      <c r="N112" s="41">
        <v>5</v>
      </c>
      <c r="O112" s="42">
        <v>56</v>
      </c>
      <c r="P112" s="54">
        <v>3.7786774628879893</v>
      </c>
      <c r="Q112" s="43">
        <v>69.75</v>
      </c>
      <c r="R112" s="60">
        <v>58.40352422907489</v>
      </c>
      <c r="S112" s="43">
        <v>4544.8999999999996</v>
      </c>
      <c r="T112" s="64">
        <v>125.93723621517468</v>
      </c>
    </row>
    <row r="113" spans="1:20" ht="13.15" customHeight="1" x14ac:dyDescent="0.25">
      <c r="A113" s="37" t="s">
        <v>34</v>
      </c>
      <c r="B113" s="38" t="s">
        <v>35</v>
      </c>
      <c r="C113" s="38" t="s">
        <v>14</v>
      </c>
      <c r="D113" s="38" t="s">
        <v>13</v>
      </c>
      <c r="E113" s="39">
        <v>23</v>
      </c>
      <c r="F113" s="39">
        <v>98</v>
      </c>
      <c r="G113" s="40">
        <v>2</v>
      </c>
      <c r="H113" s="41">
        <v>1</v>
      </c>
      <c r="I113" s="40">
        <v>2</v>
      </c>
      <c r="J113" s="41">
        <v>1</v>
      </c>
      <c r="K113" s="40">
        <v>2</v>
      </c>
      <c r="L113" s="41">
        <v>5</v>
      </c>
      <c r="M113" s="40">
        <v>2</v>
      </c>
      <c r="N113" s="41">
        <v>10</v>
      </c>
      <c r="O113" s="42">
        <v>101</v>
      </c>
      <c r="P113" s="54">
        <v>6.8151147098515521</v>
      </c>
      <c r="Q113" s="43">
        <v>71.100000000000009</v>
      </c>
      <c r="R113" s="60">
        <v>61.335682819383265</v>
      </c>
      <c r="S113" s="43">
        <v>6536.6</v>
      </c>
      <c r="T113" s="64">
        <v>146.74896502768166</v>
      </c>
    </row>
    <row r="114" spans="1:20" ht="13.15" customHeight="1" x14ac:dyDescent="0.25">
      <c r="A114" s="37" t="s">
        <v>34</v>
      </c>
      <c r="B114" s="38" t="s">
        <v>35</v>
      </c>
      <c r="C114" s="38" t="s">
        <v>14</v>
      </c>
      <c r="D114" s="38" t="s">
        <v>60</v>
      </c>
      <c r="E114" s="39">
        <v>55</v>
      </c>
      <c r="F114" s="39">
        <v>100</v>
      </c>
      <c r="G114" s="40">
        <v>2</v>
      </c>
      <c r="H114" s="41">
        <v>1</v>
      </c>
      <c r="I114" s="40">
        <v>2</v>
      </c>
      <c r="J114" s="41">
        <v>1</v>
      </c>
      <c r="K114" s="40">
        <v>2</v>
      </c>
      <c r="L114" s="41">
        <v>10</v>
      </c>
      <c r="M114" s="40">
        <v>2</v>
      </c>
      <c r="N114" s="41">
        <v>10</v>
      </c>
      <c r="O114" s="42">
        <v>151</v>
      </c>
      <c r="P114" s="54">
        <v>10.1889338731444</v>
      </c>
      <c r="Q114" s="43">
        <v>67.95</v>
      </c>
      <c r="R114" s="60">
        <v>61.293392070484586</v>
      </c>
      <c r="S114" s="43">
        <v>6759.3</v>
      </c>
      <c r="T114" s="64">
        <v>155.71506196043546</v>
      </c>
    </row>
    <row r="115" spans="1:20" ht="13.15" customHeight="1" x14ac:dyDescent="0.25">
      <c r="A115" s="37" t="s">
        <v>34</v>
      </c>
      <c r="B115" s="38" t="s">
        <v>35</v>
      </c>
      <c r="C115" s="38" t="s">
        <v>14</v>
      </c>
      <c r="D115" s="38" t="s">
        <v>61</v>
      </c>
      <c r="E115" s="39">
        <v>138</v>
      </c>
      <c r="F115" s="39">
        <v>98</v>
      </c>
      <c r="G115" s="40">
        <v>2</v>
      </c>
      <c r="H115" s="41">
        <v>1</v>
      </c>
      <c r="I115" s="40">
        <v>2</v>
      </c>
      <c r="J115" s="41">
        <v>1</v>
      </c>
      <c r="K115" s="40">
        <v>2</v>
      </c>
      <c r="L115" s="41">
        <v>5</v>
      </c>
      <c r="M115" s="40">
        <v>2</v>
      </c>
      <c r="N115" s="41">
        <v>5</v>
      </c>
      <c r="O115" s="42">
        <v>86</v>
      </c>
      <c r="P115" s="54">
        <v>5.8029689608636978</v>
      </c>
      <c r="Q115" s="43">
        <v>71.100000000000009</v>
      </c>
      <c r="R115" s="60">
        <v>60.842290748898684</v>
      </c>
      <c r="S115" s="43">
        <v>5718.6</v>
      </c>
      <c r="T115" s="64">
        <v>129.42569465110805</v>
      </c>
    </row>
    <row r="116" spans="1:20" ht="13.15" customHeight="1" x14ac:dyDescent="0.25">
      <c r="A116" s="37" t="s">
        <v>34</v>
      </c>
      <c r="B116" s="38" t="s">
        <v>35</v>
      </c>
      <c r="C116" s="38" t="s">
        <v>14</v>
      </c>
      <c r="D116" s="38" t="s">
        <v>62</v>
      </c>
      <c r="E116" s="39">
        <v>187</v>
      </c>
      <c r="F116" s="39">
        <v>85</v>
      </c>
      <c r="G116" s="40">
        <v>2</v>
      </c>
      <c r="H116" s="41">
        <v>1</v>
      </c>
      <c r="I116" s="40">
        <v>2</v>
      </c>
      <c r="J116" s="41">
        <v>1</v>
      </c>
      <c r="K116" s="40">
        <v>2</v>
      </c>
      <c r="L116" s="41">
        <v>2</v>
      </c>
      <c r="M116" s="40">
        <v>2</v>
      </c>
      <c r="N116" s="41">
        <v>2</v>
      </c>
      <c r="O116" s="42">
        <v>47</v>
      </c>
      <c r="P116" s="54">
        <v>3.1713900134952766</v>
      </c>
      <c r="Q116" s="43">
        <v>67.95</v>
      </c>
      <c r="R116" s="60">
        <v>58.290748898678416</v>
      </c>
      <c r="S116" s="43">
        <v>4857.7</v>
      </c>
      <c r="T116" s="64">
        <v>138.43779926506505</v>
      </c>
    </row>
    <row r="117" spans="1:20" ht="13.15" customHeight="1" x14ac:dyDescent="0.25">
      <c r="A117" s="37" t="s">
        <v>36</v>
      </c>
      <c r="B117" s="38" t="s">
        <v>37</v>
      </c>
      <c r="C117" s="38" t="s">
        <v>12</v>
      </c>
      <c r="D117" s="38" t="s">
        <v>13</v>
      </c>
      <c r="E117" s="39">
        <v>25</v>
      </c>
      <c r="F117" s="39">
        <v>96</v>
      </c>
      <c r="G117" s="40">
        <v>2</v>
      </c>
      <c r="H117" s="41">
        <v>1</v>
      </c>
      <c r="I117" s="40">
        <v>2</v>
      </c>
      <c r="J117" s="41">
        <v>1</v>
      </c>
      <c r="K117" s="40">
        <v>2</v>
      </c>
      <c r="L117" s="41">
        <v>5</v>
      </c>
      <c r="M117" s="40">
        <v>3</v>
      </c>
      <c r="N117" s="41">
        <v>5</v>
      </c>
      <c r="O117" s="42">
        <v>86</v>
      </c>
      <c r="P117" s="54">
        <v>5.8029689608636978</v>
      </c>
      <c r="Q117" s="43">
        <v>72</v>
      </c>
      <c r="R117" s="60">
        <v>56.711894273127754</v>
      </c>
      <c r="S117" s="43">
        <v>5270.5</v>
      </c>
      <c r="T117" s="64">
        <v>129.00482463465283</v>
      </c>
    </row>
    <row r="118" spans="1:20" ht="13.15" customHeight="1" x14ac:dyDescent="0.25">
      <c r="A118" s="37" t="s">
        <v>36</v>
      </c>
      <c r="B118" s="38" t="s">
        <v>37</v>
      </c>
      <c r="C118" s="38" t="s">
        <v>12</v>
      </c>
      <c r="D118" s="38" t="s">
        <v>60</v>
      </c>
      <c r="E118" s="39">
        <v>69</v>
      </c>
      <c r="F118" s="39">
        <v>99</v>
      </c>
      <c r="G118" s="40">
        <v>2</v>
      </c>
      <c r="H118" s="41">
        <v>1</v>
      </c>
      <c r="I118" s="40">
        <v>2</v>
      </c>
      <c r="J118" s="41">
        <v>1</v>
      </c>
      <c r="K118" s="40">
        <v>3</v>
      </c>
      <c r="L118" s="41">
        <v>2</v>
      </c>
      <c r="M118" s="40">
        <v>3</v>
      </c>
      <c r="N118" s="41">
        <v>5</v>
      </c>
      <c r="O118" s="42">
        <v>56</v>
      </c>
      <c r="P118" s="54">
        <v>3.7786774628879893</v>
      </c>
      <c r="Q118" s="43">
        <v>72.45</v>
      </c>
      <c r="R118" s="60">
        <v>55.978854625550667</v>
      </c>
      <c r="S118" s="43">
        <v>5718.3</v>
      </c>
      <c r="T118" s="64">
        <v>136.64739652334498</v>
      </c>
    </row>
    <row r="119" spans="1:20" ht="13.15" customHeight="1" x14ac:dyDescent="0.25">
      <c r="A119" s="37" t="s">
        <v>36</v>
      </c>
      <c r="B119" s="38" t="s">
        <v>37</v>
      </c>
      <c r="C119" s="38" t="s">
        <v>12</v>
      </c>
      <c r="D119" s="38" t="s">
        <v>61</v>
      </c>
      <c r="E119" s="39">
        <v>124</v>
      </c>
      <c r="F119" s="39">
        <v>95</v>
      </c>
      <c r="G119" s="40">
        <v>2</v>
      </c>
      <c r="H119" s="41">
        <v>1</v>
      </c>
      <c r="I119" s="40">
        <v>2</v>
      </c>
      <c r="J119" s="41">
        <v>1</v>
      </c>
      <c r="K119" s="40">
        <v>3</v>
      </c>
      <c r="L119" s="41">
        <v>1</v>
      </c>
      <c r="M119" s="40">
        <v>3</v>
      </c>
      <c r="N119" s="41">
        <v>1</v>
      </c>
      <c r="O119" s="42">
        <v>34</v>
      </c>
      <c r="P119" s="54">
        <v>2.2941970310391366</v>
      </c>
      <c r="Q119" s="43">
        <v>71.55</v>
      </c>
      <c r="R119" s="60">
        <v>55.76740088105727</v>
      </c>
      <c r="S119" s="43">
        <v>4906.3999999999996</v>
      </c>
      <c r="T119" s="64">
        <v>124.18848311231558</v>
      </c>
    </row>
    <row r="120" spans="1:20" ht="13.15" customHeight="1" x14ac:dyDescent="0.25">
      <c r="A120" s="37" t="s">
        <v>36</v>
      </c>
      <c r="B120" s="38" t="s">
        <v>37</v>
      </c>
      <c r="C120" s="38" t="s">
        <v>12</v>
      </c>
      <c r="D120" s="38" t="s">
        <v>62</v>
      </c>
      <c r="E120" s="39">
        <v>153</v>
      </c>
      <c r="F120" s="39">
        <v>95</v>
      </c>
      <c r="G120" s="40">
        <v>2</v>
      </c>
      <c r="H120" s="41">
        <v>1</v>
      </c>
      <c r="I120" s="40">
        <v>2</v>
      </c>
      <c r="J120" s="41">
        <v>1</v>
      </c>
      <c r="K120" s="40">
        <v>3</v>
      </c>
      <c r="L120" s="41">
        <v>2</v>
      </c>
      <c r="M120" s="40">
        <v>3</v>
      </c>
      <c r="N120" s="41">
        <v>2</v>
      </c>
      <c r="O120" s="42">
        <v>47</v>
      </c>
      <c r="P120" s="54">
        <v>3.1713900134952766</v>
      </c>
      <c r="Q120" s="43">
        <v>70.2</v>
      </c>
      <c r="R120" s="60">
        <v>55.823788546255507</v>
      </c>
      <c r="S120" s="43">
        <v>5152.3999999999996</v>
      </c>
      <c r="T120" s="64">
        <v>132.78883640725746</v>
      </c>
    </row>
    <row r="121" spans="1:20" ht="13.15" customHeight="1" x14ac:dyDescent="0.25">
      <c r="A121" s="37" t="s">
        <v>36</v>
      </c>
      <c r="B121" s="38" t="s">
        <v>37</v>
      </c>
      <c r="C121" s="38" t="s">
        <v>14</v>
      </c>
      <c r="D121" s="38" t="s">
        <v>13</v>
      </c>
      <c r="E121" s="39">
        <v>26</v>
      </c>
      <c r="F121" s="39">
        <v>97</v>
      </c>
      <c r="G121" s="40">
        <v>2</v>
      </c>
      <c r="H121" s="41">
        <v>1</v>
      </c>
      <c r="I121" s="40">
        <v>2</v>
      </c>
      <c r="J121" s="41">
        <v>1</v>
      </c>
      <c r="K121" s="40">
        <v>2</v>
      </c>
      <c r="L121" s="41">
        <v>2</v>
      </c>
      <c r="M121" s="40">
        <v>2</v>
      </c>
      <c r="N121" s="41">
        <v>5</v>
      </c>
      <c r="O121" s="42">
        <v>56</v>
      </c>
      <c r="P121" s="54">
        <v>3.7786774628879893</v>
      </c>
      <c r="Q121" s="43">
        <v>70.649999999999991</v>
      </c>
      <c r="R121" s="60">
        <v>57.740969162995597</v>
      </c>
      <c r="S121" s="43">
        <v>6494.6</v>
      </c>
      <c r="T121" s="64">
        <v>157.47675493969155</v>
      </c>
    </row>
    <row r="122" spans="1:20" ht="13.15" customHeight="1" x14ac:dyDescent="0.25">
      <c r="A122" s="37" t="s">
        <v>36</v>
      </c>
      <c r="B122" s="38" t="s">
        <v>37</v>
      </c>
      <c r="C122" s="38" t="s">
        <v>14</v>
      </c>
      <c r="D122" s="38" t="s">
        <v>60</v>
      </c>
      <c r="E122" s="39">
        <v>70</v>
      </c>
      <c r="F122" s="39">
        <v>97</v>
      </c>
      <c r="G122" s="40">
        <v>2</v>
      </c>
      <c r="H122" s="41">
        <v>1</v>
      </c>
      <c r="I122" s="40">
        <v>2</v>
      </c>
      <c r="J122" s="41">
        <v>1</v>
      </c>
      <c r="K122" s="40">
        <v>2</v>
      </c>
      <c r="L122" s="41">
        <v>2</v>
      </c>
      <c r="M122" s="40">
        <v>2</v>
      </c>
      <c r="N122" s="41">
        <v>5</v>
      </c>
      <c r="O122" s="42">
        <v>56</v>
      </c>
      <c r="P122" s="54">
        <v>3.7786774628879893</v>
      </c>
      <c r="Q122" s="43">
        <v>72.45</v>
      </c>
      <c r="R122" s="60">
        <v>57.388546255506611</v>
      </c>
      <c r="S122" s="43">
        <v>6527</v>
      </c>
      <c r="T122" s="64">
        <v>155.27812681753582</v>
      </c>
    </row>
    <row r="123" spans="1:20" ht="13.15" customHeight="1" x14ac:dyDescent="0.25">
      <c r="A123" s="37" t="s">
        <v>36</v>
      </c>
      <c r="B123" s="38" t="s">
        <v>37</v>
      </c>
      <c r="C123" s="38" t="s">
        <v>14</v>
      </c>
      <c r="D123" s="38" t="s">
        <v>61</v>
      </c>
      <c r="E123" s="39">
        <v>123</v>
      </c>
      <c r="F123" s="39">
        <v>92</v>
      </c>
      <c r="G123" s="40">
        <v>2</v>
      </c>
      <c r="H123" s="41">
        <v>1</v>
      </c>
      <c r="I123" s="40">
        <v>2</v>
      </c>
      <c r="J123" s="41">
        <v>1</v>
      </c>
      <c r="K123" s="40">
        <v>2</v>
      </c>
      <c r="L123" s="41">
        <v>2</v>
      </c>
      <c r="M123" s="40">
        <v>2</v>
      </c>
      <c r="N123" s="41">
        <v>2</v>
      </c>
      <c r="O123" s="42">
        <v>47</v>
      </c>
      <c r="P123" s="54">
        <v>3.1713900134952766</v>
      </c>
      <c r="Q123" s="43">
        <v>68.399999999999991</v>
      </c>
      <c r="R123" s="60">
        <v>56.570925110132158</v>
      </c>
      <c r="S123" s="43">
        <v>4916.2</v>
      </c>
      <c r="T123" s="64">
        <v>132.50258491994839</v>
      </c>
    </row>
    <row r="124" spans="1:20" ht="13.15" customHeight="1" x14ac:dyDescent="0.25">
      <c r="A124" s="37" t="s">
        <v>36</v>
      </c>
      <c r="B124" s="38" t="s">
        <v>37</v>
      </c>
      <c r="C124" s="38" t="s">
        <v>14</v>
      </c>
      <c r="D124" s="38" t="s">
        <v>62</v>
      </c>
      <c r="E124" s="39">
        <v>154</v>
      </c>
      <c r="F124" s="39">
        <v>97</v>
      </c>
      <c r="G124" s="40">
        <v>2</v>
      </c>
      <c r="H124" s="41">
        <v>1</v>
      </c>
      <c r="I124" s="40">
        <v>2</v>
      </c>
      <c r="J124" s="41">
        <v>1</v>
      </c>
      <c r="K124" s="40">
        <v>2</v>
      </c>
      <c r="L124" s="41">
        <v>2</v>
      </c>
      <c r="M124" s="40">
        <v>2</v>
      </c>
      <c r="N124" s="41">
        <v>2</v>
      </c>
      <c r="O124" s="42">
        <v>47</v>
      </c>
      <c r="P124" s="54">
        <v>3.1713900134952766</v>
      </c>
      <c r="Q124" s="43">
        <v>67.5</v>
      </c>
      <c r="R124" s="60">
        <v>56.937444933920702</v>
      </c>
      <c r="S124" s="43">
        <v>5211.1000000000004</v>
      </c>
      <c r="T124" s="64">
        <v>134.11827040308879</v>
      </c>
    </row>
    <row r="125" spans="1:20" ht="13.15" customHeight="1" x14ac:dyDescent="0.25">
      <c r="A125" s="37" t="s">
        <v>38</v>
      </c>
      <c r="B125" s="38" t="s">
        <v>39</v>
      </c>
      <c r="C125" s="38" t="s">
        <v>12</v>
      </c>
      <c r="D125" s="38" t="s">
        <v>13</v>
      </c>
      <c r="E125" s="39">
        <v>28</v>
      </c>
      <c r="F125" s="39">
        <v>95</v>
      </c>
      <c r="G125" s="40">
        <v>2</v>
      </c>
      <c r="H125" s="41">
        <v>1</v>
      </c>
      <c r="I125" s="40">
        <v>5</v>
      </c>
      <c r="J125" s="41">
        <v>2</v>
      </c>
      <c r="K125" s="40">
        <v>8</v>
      </c>
      <c r="L125" s="41">
        <v>50</v>
      </c>
      <c r="M125" s="40">
        <v>7</v>
      </c>
      <c r="N125" s="41">
        <v>60</v>
      </c>
      <c r="O125" s="42">
        <v>715</v>
      </c>
      <c r="P125" s="54">
        <v>48.245614035087719</v>
      </c>
      <c r="Q125" s="43">
        <v>70.2</v>
      </c>
      <c r="R125" s="60">
        <v>60.475770925110133</v>
      </c>
      <c r="S125" s="43">
        <v>5133.5</v>
      </c>
      <c r="T125" s="64">
        <v>122.12468424512959</v>
      </c>
    </row>
    <row r="126" spans="1:20" ht="13.15" customHeight="1" x14ac:dyDescent="0.25">
      <c r="A126" s="37" t="s">
        <v>38</v>
      </c>
      <c r="B126" s="38" t="s">
        <v>39</v>
      </c>
      <c r="C126" s="38" t="s">
        <v>12</v>
      </c>
      <c r="D126" s="38" t="s">
        <v>60</v>
      </c>
      <c r="E126" s="39">
        <v>52</v>
      </c>
      <c r="F126" s="39">
        <v>100</v>
      </c>
      <c r="G126" s="40">
        <v>2</v>
      </c>
      <c r="H126" s="41">
        <v>1</v>
      </c>
      <c r="I126" s="40">
        <v>5</v>
      </c>
      <c r="J126" s="41">
        <v>1</v>
      </c>
      <c r="K126" s="40">
        <v>8</v>
      </c>
      <c r="L126" s="41">
        <v>50</v>
      </c>
      <c r="M126" s="40">
        <v>8</v>
      </c>
      <c r="N126" s="41">
        <v>60</v>
      </c>
      <c r="O126" s="42">
        <v>701</v>
      </c>
      <c r="P126" s="54">
        <v>47.300944669365727</v>
      </c>
      <c r="Q126" s="43">
        <v>69.3</v>
      </c>
      <c r="R126" s="60">
        <v>60.2784140969163</v>
      </c>
      <c r="S126" s="43">
        <v>5720.3</v>
      </c>
      <c r="T126" s="64">
        <v>131.38802118134439</v>
      </c>
    </row>
    <row r="127" spans="1:20" ht="13.15" customHeight="1" x14ac:dyDescent="0.25">
      <c r="A127" s="37" t="s">
        <v>38</v>
      </c>
      <c r="B127" s="38" t="s">
        <v>39</v>
      </c>
      <c r="C127" s="38" t="s">
        <v>12</v>
      </c>
      <c r="D127" s="38" t="s">
        <v>61</v>
      </c>
      <c r="E127" s="39">
        <v>116</v>
      </c>
      <c r="F127" s="39">
        <v>92</v>
      </c>
      <c r="G127" s="40">
        <v>2</v>
      </c>
      <c r="H127" s="41">
        <v>1</v>
      </c>
      <c r="I127" s="40">
        <v>5</v>
      </c>
      <c r="J127" s="41">
        <v>1</v>
      </c>
      <c r="K127" s="40">
        <v>8</v>
      </c>
      <c r="L127" s="41">
        <v>75</v>
      </c>
      <c r="M127" s="40">
        <v>8</v>
      </c>
      <c r="N127" s="41">
        <v>80</v>
      </c>
      <c r="O127" s="42">
        <v>1011</v>
      </c>
      <c r="P127" s="54">
        <v>68.218623481781378</v>
      </c>
      <c r="Q127" s="43">
        <v>72</v>
      </c>
      <c r="R127" s="60">
        <v>59.756828193832597</v>
      </c>
      <c r="S127" s="43">
        <v>5120.5</v>
      </c>
      <c r="T127" s="64">
        <v>124.11850252443666</v>
      </c>
    </row>
    <row r="128" spans="1:20" ht="13.15" customHeight="1" x14ac:dyDescent="0.25">
      <c r="A128" s="37" t="s">
        <v>38</v>
      </c>
      <c r="B128" s="38" t="s">
        <v>39</v>
      </c>
      <c r="C128" s="38" t="s">
        <v>12</v>
      </c>
      <c r="D128" s="38" t="s">
        <v>62</v>
      </c>
      <c r="E128" s="39">
        <v>176</v>
      </c>
      <c r="F128" s="39">
        <v>90</v>
      </c>
      <c r="G128" s="40">
        <v>2</v>
      </c>
      <c r="H128" s="41">
        <v>1</v>
      </c>
      <c r="I128" s="40">
        <v>5</v>
      </c>
      <c r="J128" s="41">
        <v>3</v>
      </c>
      <c r="K128" s="40">
        <v>8</v>
      </c>
      <c r="L128" s="41">
        <v>80</v>
      </c>
      <c r="M128" s="40">
        <v>5</v>
      </c>
      <c r="N128" s="41">
        <v>85</v>
      </c>
      <c r="O128" s="42">
        <v>1104</v>
      </c>
      <c r="P128" s="54">
        <v>74.493927125506076</v>
      </c>
      <c r="Q128" s="43">
        <v>70.2</v>
      </c>
      <c r="R128" s="60">
        <v>59.037885462555067</v>
      </c>
      <c r="S128" s="43">
        <v>4404.6000000000004</v>
      </c>
      <c r="T128" s="64">
        <v>113.29952183283127</v>
      </c>
    </row>
    <row r="129" spans="1:20" ht="13.15" customHeight="1" x14ac:dyDescent="0.25">
      <c r="A129" s="37" t="s">
        <v>38</v>
      </c>
      <c r="B129" s="38" t="s">
        <v>39</v>
      </c>
      <c r="C129" s="38" t="s">
        <v>14</v>
      </c>
      <c r="D129" s="38" t="s">
        <v>13</v>
      </c>
      <c r="E129" s="39">
        <v>27</v>
      </c>
      <c r="F129" s="39">
        <v>95</v>
      </c>
      <c r="G129" s="40">
        <v>2</v>
      </c>
      <c r="H129" s="41">
        <v>1</v>
      </c>
      <c r="I129" s="40">
        <v>2</v>
      </c>
      <c r="J129" s="41">
        <v>1</v>
      </c>
      <c r="K129" s="40">
        <v>2</v>
      </c>
      <c r="L129" s="41">
        <v>2</v>
      </c>
      <c r="M129" s="40">
        <v>2</v>
      </c>
      <c r="N129" s="41">
        <v>2</v>
      </c>
      <c r="O129" s="42">
        <v>47</v>
      </c>
      <c r="P129" s="54">
        <v>3.1713900134952766</v>
      </c>
      <c r="Q129" s="43">
        <v>70.2</v>
      </c>
      <c r="R129" s="60">
        <v>61.885462555066077</v>
      </c>
      <c r="S129" s="43">
        <v>6891.2</v>
      </c>
      <c r="T129" s="64">
        <v>160.20553398565627</v>
      </c>
    </row>
    <row r="130" spans="1:20" ht="13.15" customHeight="1" x14ac:dyDescent="0.25">
      <c r="A130" s="37" t="s">
        <v>38</v>
      </c>
      <c r="B130" s="38" t="s">
        <v>39</v>
      </c>
      <c r="C130" s="38" t="s">
        <v>14</v>
      </c>
      <c r="D130" s="38" t="s">
        <v>60</v>
      </c>
      <c r="E130" s="39">
        <v>51</v>
      </c>
      <c r="F130" s="39">
        <v>95</v>
      </c>
      <c r="G130" s="40">
        <v>2</v>
      </c>
      <c r="H130" s="41">
        <v>1</v>
      </c>
      <c r="I130" s="40">
        <v>2</v>
      </c>
      <c r="J130" s="41">
        <v>1</v>
      </c>
      <c r="K130" s="40">
        <v>2</v>
      </c>
      <c r="L130" s="41">
        <v>2</v>
      </c>
      <c r="M130" s="40">
        <v>2</v>
      </c>
      <c r="N130" s="41">
        <v>2</v>
      </c>
      <c r="O130" s="42">
        <v>47</v>
      </c>
      <c r="P130" s="54">
        <v>3.1713900134952766</v>
      </c>
      <c r="Q130" s="43">
        <v>69.3</v>
      </c>
      <c r="R130" s="60">
        <v>62.195594713656384</v>
      </c>
      <c r="S130" s="43">
        <v>7055.9</v>
      </c>
      <c r="T130" s="64">
        <v>165.33620713160963</v>
      </c>
    </row>
    <row r="131" spans="1:20" ht="13.15" customHeight="1" x14ac:dyDescent="0.25">
      <c r="A131" s="37" t="s">
        <v>38</v>
      </c>
      <c r="B131" s="38" t="s">
        <v>39</v>
      </c>
      <c r="C131" s="38" t="s">
        <v>14</v>
      </c>
      <c r="D131" s="38" t="s">
        <v>61</v>
      </c>
      <c r="E131" s="39">
        <v>115</v>
      </c>
      <c r="F131" s="39">
        <v>90</v>
      </c>
      <c r="G131" s="40">
        <v>2</v>
      </c>
      <c r="H131" s="41">
        <v>1</v>
      </c>
      <c r="I131" s="40">
        <v>2</v>
      </c>
      <c r="J131" s="41">
        <v>1</v>
      </c>
      <c r="K131" s="40">
        <v>2</v>
      </c>
      <c r="L131" s="41">
        <v>2</v>
      </c>
      <c r="M131" s="40">
        <v>2</v>
      </c>
      <c r="N131" s="41">
        <v>2</v>
      </c>
      <c r="O131" s="42">
        <v>47</v>
      </c>
      <c r="P131" s="54">
        <v>3.1713900134952766</v>
      </c>
      <c r="Q131" s="43">
        <v>67.95</v>
      </c>
      <c r="R131" s="60">
        <v>61.166519823788541</v>
      </c>
      <c r="S131" s="43">
        <v>5866.6</v>
      </c>
      <c r="T131" s="64">
        <v>150.47791129311119</v>
      </c>
    </row>
    <row r="132" spans="1:20" ht="13.15" customHeight="1" x14ac:dyDescent="0.25">
      <c r="A132" s="37" t="s">
        <v>38</v>
      </c>
      <c r="B132" s="38" t="s">
        <v>39</v>
      </c>
      <c r="C132" s="38" t="s">
        <v>14</v>
      </c>
      <c r="D132" s="38" t="s">
        <v>62</v>
      </c>
      <c r="E132" s="39">
        <v>175</v>
      </c>
      <c r="F132" s="39">
        <v>85</v>
      </c>
      <c r="G132" s="40">
        <v>2</v>
      </c>
      <c r="H132" s="41">
        <v>1</v>
      </c>
      <c r="I132" s="40">
        <v>2</v>
      </c>
      <c r="J132" s="41">
        <v>1</v>
      </c>
      <c r="K132" s="40">
        <v>2</v>
      </c>
      <c r="L132" s="41">
        <v>2</v>
      </c>
      <c r="M132" s="40">
        <v>2</v>
      </c>
      <c r="N132" s="41">
        <v>2</v>
      </c>
      <c r="O132" s="42">
        <v>47</v>
      </c>
      <c r="P132" s="54">
        <v>3.1713900134952766</v>
      </c>
      <c r="Q132" s="43">
        <v>68.399999999999991</v>
      </c>
      <c r="R132" s="60">
        <v>60.969162995594715</v>
      </c>
      <c r="S132" s="43">
        <v>5850.4</v>
      </c>
      <c r="T132" s="64">
        <v>158.35519604860502</v>
      </c>
    </row>
    <row r="133" spans="1:20" ht="13.15" customHeight="1" x14ac:dyDescent="0.25">
      <c r="A133" s="37" t="s">
        <v>40</v>
      </c>
      <c r="B133" s="38" t="s">
        <v>41</v>
      </c>
      <c r="C133" s="38" t="s">
        <v>12</v>
      </c>
      <c r="D133" s="38" t="s">
        <v>13</v>
      </c>
      <c r="E133" s="39">
        <v>29</v>
      </c>
      <c r="F133" s="39">
        <v>98</v>
      </c>
      <c r="G133" s="40">
        <v>2</v>
      </c>
      <c r="H133" s="41">
        <v>1</v>
      </c>
      <c r="I133" s="40">
        <v>5</v>
      </c>
      <c r="J133" s="41">
        <v>1</v>
      </c>
      <c r="K133" s="40">
        <v>5</v>
      </c>
      <c r="L133" s="41">
        <v>50</v>
      </c>
      <c r="M133" s="40">
        <v>5</v>
      </c>
      <c r="N133" s="41">
        <v>60</v>
      </c>
      <c r="O133" s="42">
        <v>701</v>
      </c>
      <c r="P133" s="54">
        <v>47.300944669365727</v>
      </c>
      <c r="Q133" s="43">
        <v>71.100000000000009</v>
      </c>
      <c r="R133" s="60">
        <v>57.557709251101322</v>
      </c>
      <c r="S133" s="43">
        <v>5948.3</v>
      </c>
      <c r="T133" s="64">
        <v>142.3068169315178</v>
      </c>
    </row>
    <row r="134" spans="1:20" ht="13.15" customHeight="1" x14ac:dyDescent="0.25">
      <c r="A134" s="37" t="s">
        <v>40</v>
      </c>
      <c r="B134" s="38" t="s">
        <v>41</v>
      </c>
      <c r="C134" s="38" t="s">
        <v>12</v>
      </c>
      <c r="D134" s="38" t="s">
        <v>60</v>
      </c>
      <c r="E134" s="39">
        <v>72</v>
      </c>
      <c r="F134" s="39">
        <v>98</v>
      </c>
      <c r="G134" s="40">
        <v>2</v>
      </c>
      <c r="H134" s="41">
        <v>1</v>
      </c>
      <c r="I134" s="40">
        <v>3</v>
      </c>
      <c r="J134" s="41">
        <v>2</v>
      </c>
      <c r="K134" s="40">
        <v>5</v>
      </c>
      <c r="L134" s="41">
        <v>40</v>
      </c>
      <c r="M134" s="40">
        <v>5</v>
      </c>
      <c r="N134" s="41">
        <v>50</v>
      </c>
      <c r="O134" s="42">
        <v>585</v>
      </c>
      <c r="P134" s="54">
        <v>39.473684210526315</v>
      </c>
      <c r="Q134" s="43">
        <v>72.899999999999991</v>
      </c>
      <c r="R134" s="60">
        <v>56.556828193832601</v>
      </c>
      <c r="S134" s="43">
        <v>5427.8</v>
      </c>
      <c r="T134" s="64">
        <v>128.88940102092315</v>
      </c>
    </row>
    <row r="135" spans="1:20" ht="13.15" customHeight="1" x14ac:dyDescent="0.25">
      <c r="A135" s="37" t="s">
        <v>40</v>
      </c>
      <c r="B135" s="38" t="s">
        <v>41</v>
      </c>
      <c r="C135" s="38" t="s">
        <v>12</v>
      </c>
      <c r="D135" s="38" t="s">
        <v>61</v>
      </c>
      <c r="E135" s="39">
        <v>140</v>
      </c>
      <c r="F135" s="39">
        <v>98</v>
      </c>
      <c r="G135" s="40">
        <v>2</v>
      </c>
      <c r="H135" s="41">
        <v>1</v>
      </c>
      <c r="I135" s="40">
        <v>5</v>
      </c>
      <c r="J135" s="41">
        <v>3</v>
      </c>
      <c r="K135" s="40">
        <v>5</v>
      </c>
      <c r="L135" s="41">
        <v>15</v>
      </c>
      <c r="M135" s="40">
        <v>5</v>
      </c>
      <c r="N135" s="41">
        <v>25</v>
      </c>
      <c r="O135" s="42">
        <v>274</v>
      </c>
      <c r="P135" s="54">
        <v>18.488529014844804</v>
      </c>
      <c r="Q135" s="43">
        <v>71.100000000000009</v>
      </c>
      <c r="R135" s="60">
        <v>56.077533039647577</v>
      </c>
      <c r="S135" s="43">
        <v>4730.1000000000004</v>
      </c>
      <c r="T135" s="64">
        <v>116.1496122304813</v>
      </c>
    </row>
    <row r="136" spans="1:20" ht="13.15" customHeight="1" x14ac:dyDescent="0.25">
      <c r="A136" s="37" t="s">
        <v>40</v>
      </c>
      <c r="B136" s="38" t="s">
        <v>41</v>
      </c>
      <c r="C136" s="38" t="s">
        <v>12</v>
      </c>
      <c r="D136" s="38" t="s">
        <v>62</v>
      </c>
      <c r="E136" s="39">
        <v>145</v>
      </c>
      <c r="F136" s="39">
        <v>95</v>
      </c>
      <c r="G136" s="40">
        <v>2</v>
      </c>
      <c r="H136" s="41">
        <v>1</v>
      </c>
      <c r="I136" s="40">
        <v>3</v>
      </c>
      <c r="J136" s="41">
        <v>1</v>
      </c>
      <c r="K136" s="40">
        <v>5</v>
      </c>
      <c r="L136" s="41">
        <v>50</v>
      </c>
      <c r="M136" s="40">
        <v>5</v>
      </c>
      <c r="N136" s="41">
        <v>60</v>
      </c>
      <c r="O136" s="42">
        <v>701</v>
      </c>
      <c r="P136" s="54">
        <v>47.300944669365727</v>
      </c>
      <c r="Q136" s="43">
        <v>69.75</v>
      </c>
      <c r="R136" s="60">
        <v>52.778854625550657</v>
      </c>
      <c r="S136" s="43">
        <v>4459.6000000000004</v>
      </c>
      <c r="T136" s="64">
        <v>122.34892182897276</v>
      </c>
    </row>
    <row r="137" spans="1:20" ht="13.15" customHeight="1" x14ac:dyDescent="0.25">
      <c r="A137" s="37" t="s">
        <v>40</v>
      </c>
      <c r="B137" s="38" t="s">
        <v>41</v>
      </c>
      <c r="C137" s="38" t="s">
        <v>14</v>
      </c>
      <c r="D137" s="38" t="s">
        <v>13</v>
      </c>
      <c r="E137" s="39">
        <v>30</v>
      </c>
      <c r="F137" s="39">
        <v>97</v>
      </c>
      <c r="G137" s="40">
        <v>2</v>
      </c>
      <c r="H137" s="41">
        <v>1</v>
      </c>
      <c r="I137" s="40">
        <v>2</v>
      </c>
      <c r="J137" s="41">
        <v>1</v>
      </c>
      <c r="K137" s="40">
        <v>2</v>
      </c>
      <c r="L137" s="41">
        <v>2</v>
      </c>
      <c r="M137" s="40">
        <v>2</v>
      </c>
      <c r="N137" s="41">
        <v>2</v>
      </c>
      <c r="O137" s="42">
        <v>47</v>
      </c>
      <c r="P137" s="54">
        <v>3.1713900134952766</v>
      </c>
      <c r="Q137" s="43">
        <v>69.75</v>
      </c>
      <c r="R137" s="60">
        <v>58.304845814977973</v>
      </c>
      <c r="S137" s="43">
        <v>6588.7</v>
      </c>
      <c r="T137" s="64">
        <v>160.2548397710307</v>
      </c>
    </row>
    <row r="138" spans="1:20" ht="13.15" customHeight="1" x14ac:dyDescent="0.25">
      <c r="A138" s="37" t="s">
        <v>40</v>
      </c>
      <c r="B138" s="38" t="s">
        <v>41</v>
      </c>
      <c r="C138" s="38" t="s">
        <v>14</v>
      </c>
      <c r="D138" s="38" t="s">
        <v>60</v>
      </c>
      <c r="E138" s="39">
        <v>71</v>
      </c>
      <c r="F138" s="39">
        <v>95</v>
      </c>
      <c r="G138" s="40">
        <v>2</v>
      </c>
      <c r="H138" s="41">
        <v>1</v>
      </c>
      <c r="I138" s="40">
        <v>2</v>
      </c>
      <c r="J138" s="41">
        <v>1</v>
      </c>
      <c r="K138" s="40">
        <v>2</v>
      </c>
      <c r="L138" s="41">
        <v>2</v>
      </c>
      <c r="M138" s="40">
        <v>2</v>
      </c>
      <c r="N138" s="41">
        <v>2</v>
      </c>
      <c r="O138" s="42">
        <v>47</v>
      </c>
      <c r="P138" s="54">
        <v>3.1713900134952766</v>
      </c>
      <c r="Q138" s="43">
        <v>70.649999999999991</v>
      </c>
      <c r="R138" s="60">
        <v>58.389427312775332</v>
      </c>
      <c r="S138" s="43">
        <v>6496.7</v>
      </c>
      <c r="T138" s="64">
        <v>159.05775331093159</v>
      </c>
    </row>
    <row r="139" spans="1:20" ht="13.15" customHeight="1" x14ac:dyDescent="0.25">
      <c r="A139" s="37" t="s">
        <v>40</v>
      </c>
      <c r="B139" s="38" t="s">
        <v>41</v>
      </c>
      <c r="C139" s="38" t="s">
        <v>14</v>
      </c>
      <c r="D139" s="38" t="s">
        <v>61</v>
      </c>
      <c r="E139" s="39">
        <v>139</v>
      </c>
      <c r="F139" s="39">
        <v>98</v>
      </c>
      <c r="G139" s="40">
        <v>2</v>
      </c>
      <c r="H139" s="41">
        <v>1</v>
      </c>
      <c r="I139" s="40">
        <v>2</v>
      </c>
      <c r="J139" s="41">
        <v>1</v>
      </c>
      <c r="K139" s="40">
        <v>2</v>
      </c>
      <c r="L139" s="41">
        <v>2</v>
      </c>
      <c r="M139" s="40">
        <v>2</v>
      </c>
      <c r="N139" s="41">
        <v>2</v>
      </c>
      <c r="O139" s="42">
        <v>47</v>
      </c>
      <c r="P139" s="54">
        <v>3.1713900134952766</v>
      </c>
      <c r="Q139" s="43">
        <v>67.95</v>
      </c>
      <c r="R139" s="60">
        <v>57.910132158590308</v>
      </c>
      <c r="S139" s="43">
        <v>5758.1</v>
      </c>
      <c r="T139" s="64">
        <v>143.26533787099575</v>
      </c>
    </row>
    <row r="140" spans="1:20" ht="13.15" customHeight="1" x14ac:dyDescent="0.25">
      <c r="A140" s="37" t="s">
        <v>40</v>
      </c>
      <c r="B140" s="38" t="s">
        <v>41</v>
      </c>
      <c r="C140" s="38" t="s">
        <v>14</v>
      </c>
      <c r="D140" s="38" t="s">
        <v>62</v>
      </c>
      <c r="E140" s="39">
        <v>146</v>
      </c>
      <c r="F140" s="39">
        <v>97</v>
      </c>
      <c r="G140" s="40">
        <v>2</v>
      </c>
      <c r="H140" s="41">
        <v>1</v>
      </c>
      <c r="I140" s="40">
        <v>2</v>
      </c>
      <c r="J140" s="41">
        <v>1</v>
      </c>
      <c r="K140" s="40">
        <v>2</v>
      </c>
      <c r="L140" s="41">
        <v>2</v>
      </c>
      <c r="M140" s="40">
        <v>2</v>
      </c>
      <c r="N140" s="41">
        <v>2</v>
      </c>
      <c r="O140" s="42">
        <v>47</v>
      </c>
      <c r="P140" s="54">
        <v>3.1713900134952766</v>
      </c>
      <c r="Q140" s="43">
        <v>67.5</v>
      </c>
      <c r="R140" s="60">
        <v>57.628193832599123</v>
      </c>
      <c r="S140" s="43">
        <v>5855.8</v>
      </c>
      <c r="T140" s="64">
        <v>148.90447105264926</v>
      </c>
    </row>
    <row r="141" spans="1:20" ht="13.15" customHeight="1" x14ac:dyDescent="0.25">
      <c r="A141" s="37" t="s">
        <v>42</v>
      </c>
      <c r="B141" s="38" t="s">
        <v>43</v>
      </c>
      <c r="C141" s="38" t="s">
        <v>12</v>
      </c>
      <c r="D141" s="38" t="s">
        <v>13</v>
      </c>
      <c r="E141" s="39">
        <v>32</v>
      </c>
      <c r="F141" s="39">
        <v>98</v>
      </c>
      <c r="G141" s="40">
        <v>2</v>
      </c>
      <c r="H141" s="41">
        <v>1</v>
      </c>
      <c r="I141" s="40">
        <v>5</v>
      </c>
      <c r="J141" s="41">
        <v>1</v>
      </c>
      <c r="K141" s="40">
        <v>5</v>
      </c>
      <c r="L141" s="41">
        <v>15</v>
      </c>
      <c r="M141" s="40">
        <v>3</v>
      </c>
      <c r="N141" s="41">
        <v>15</v>
      </c>
      <c r="O141" s="42">
        <v>216</v>
      </c>
      <c r="P141" s="54">
        <v>14.5748987854251</v>
      </c>
      <c r="Q141" s="43">
        <v>68.850000000000009</v>
      </c>
      <c r="R141" s="60">
        <v>57.303964757709252</v>
      </c>
      <c r="S141" s="43">
        <v>5644.5</v>
      </c>
      <c r="T141" s="64">
        <v>140.06925033235925</v>
      </c>
    </row>
    <row r="142" spans="1:20" ht="13.15" customHeight="1" x14ac:dyDescent="0.25">
      <c r="A142" s="37" t="s">
        <v>42</v>
      </c>
      <c r="B142" s="38" t="s">
        <v>43</v>
      </c>
      <c r="C142" s="38" t="s">
        <v>12</v>
      </c>
      <c r="D142" s="38" t="s">
        <v>60</v>
      </c>
      <c r="E142" s="39">
        <v>64</v>
      </c>
      <c r="F142" s="39">
        <v>99</v>
      </c>
      <c r="G142" s="40">
        <v>2</v>
      </c>
      <c r="H142" s="41">
        <v>1</v>
      </c>
      <c r="I142" s="40">
        <v>3</v>
      </c>
      <c r="J142" s="41">
        <v>1</v>
      </c>
      <c r="K142" s="40">
        <v>5</v>
      </c>
      <c r="L142" s="41">
        <v>10</v>
      </c>
      <c r="M142" s="40">
        <v>3</v>
      </c>
      <c r="N142" s="41">
        <v>10</v>
      </c>
      <c r="O142" s="42">
        <v>151</v>
      </c>
      <c r="P142" s="54">
        <v>10.1889338731444</v>
      </c>
      <c r="Q142" s="43">
        <v>70.2</v>
      </c>
      <c r="R142" s="60">
        <v>57.346255506607932</v>
      </c>
      <c r="S142" s="43">
        <v>5439</v>
      </c>
      <c r="T142" s="64">
        <v>130.94041255914414</v>
      </c>
    </row>
    <row r="143" spans="1:20" ht="13.15" customHeight="1" x14ac:dyDescent="0.25">
      <c r="A143" s="37" t="s">
        <v>42</v>
      </c>
      <c r="B143" s="38" t="s">
        <v>43</v>
      </c>
      <c r="C143" s="38" t="s">
        <v>12</v>
      </c>
      <c r="D143" s="38" t="s">
        <v>61</v>
      </c>
      <c r="E143" s="39">
        <v>101</v>
      </c>
      <c r="F143" s="39">
        <v>95</v>
      </c>
      <c r="G143" s="40">
        <v>2</v>
      </c>
      <c r="H143" s="41">
        <v>1</v>
      </c>
      <c r="I143" s="40">
        <v>5</v>
      </c>
      <c r="J143" s="41">
        <v>1</v>
      </c>
      <c r="K143" s="40">
        <v>5</v>
      </c>
      <c r="L143" s="41">
        <v>15</v>
      </c>
      <c r="M143" s="40">
        <v>3</v>
      </c>
      <c r="N143" s="41">
        <v>15</v>
      </c>
      <c r="O143" s="42">
        <v>216</v>
      </c>
      <c r="P143" s="54">
        <v>14.5748987854251</v>
      </c>
      <c r="Q143" s="43">
        <v>69.3</v>
      </c>
      <c r="R143" s="60">
        <v>56.44405286343612</v>
      </c>
      <c r="S143" s="43">
        <v>4801.3</v>
      </c>
      <c r="T143" s="64">
        <v>123.96978021978025</v>
      </c>
    </row>
    <row r="144" spans="1:20" ht="13.15" customHeight="1" x14ac:dyDescent="0.25">
      <c r="A144" s="37" t="s">
        <v>42</v>
      </c>
      <c r="B144" s="38" t="s">
        <v>43</v>
      </c>
      <c r="C144" s="38" t="s">
        <v>12</v>
      </c>
      <c r="D144" s="38" t="s">
        <v>62</v>
      </c>
      <c r="E144" s="39">
        <v>152</v>
      </c>
      <c r="F144" s="39">
        <v>95</v>
      </c>
      <c r="G144" s="40">
        <v>2</v>
      </c>
      <c r="H144" s="41">
        <v>1</v>
      </c>
      <c r="I144" s="40">
        <v>3</v>
      </c>
      <c r="J144" s="41">
        <v>1</v>
      </c>
      <c r="K144" s="40">
        <v>5</v>
      </c>
      <c r="L144" s="41">
        <v>10</v>
      </c>
      <c r="M144" s="40">
        <v>3</v>
      </c>
      <c r="N144" s="41">
        <v>10</v>
      </c>
      <c r="O144" s="42">
        <v>151</v>
      </c>
      <c r="P144" s="54">
        <v>10.1889338731444</v>
      </c>
      <c r="Q144" s="43">
        <v>67.5</v>
      </c>
      <c r="R144" s="60">
        <v>57.162995594713657</v>
      </c>
      <c r="S144" s="43">
        <v>5093.3</v>
      </c>
      <c r="T144" s="64">
        <v>133.31803924113615</v>
      </c>
    </row>
    <row r="145" spans="1:20" ht="13.15" customHeight="1" x14ac:dyDescent="0.25">
      <c r="A145" s="37" t="s">
        <v>42</v>
      </c>
      <c r="B145" s="38" t="s">
        <v>43</v>
      </c>
      <c r="C145" s="38" t="s">
        <v>14</v>
      </c>
      <c r="D145" s="38" t="s">
        <v>13</v>
      </c>
      <c r="E145" s="39">
        <v>31</v>
      </c>
      <c r="F145" s="39">
        <v>98</v>
      </c>
      <c r="G145" s="40">
        <v>2</v>
      </c>
      <c r="H145" s="41">
        <v>1</v>
      </c>
      <c r="I145" s="40">
        <v>2</v>
      </c>
      <c r="J145" s="41">
        <v>1</v>
      </c>
      <c r="K145" s="40">
        <v>2</v>
      </c>
      <c r="L145" s="41">
        <v>5</v>
      </c>
      <c r="M145" s="40">
        <v>2</v>
      </c>
      <c r="N145" s="41">
        <v>5</v>
      </c>
      <c r="O145" s="42">
        <v>86</v>
      </c>
      <c r="P145" s="54">
        <v>5.8029689608636978</v>
      </c>
      <c r="Q145" s="43">
        <v>68.850000000000009</v>
      </c>
      <c r="R145" s="60">
        <v>58.163876651982385</v>
      </c>
      <c r="S145" s="43">
        <v>6442.8</v>
      </c>
      <c r="T145" s="64">
        <v>157.51550256554387</v>
      </c>
    </row>
    <row r="146" spans="1:20" ht="13.15" customHeight="1" x14ac:dyDescent="0.25">
      <c r="A146" s="37" t="s">
        <v>42</v>
      </c>
      <c r="B146" s="38" t="s">
        <v>43</v>
      </c>
      <c r="C146" s="38" t="s">
        <v>14</v>
      </c>
      <c r="D146" s="38" t="s">
        <v>60</v>
      </c>
      <c r="E146" s="39">
        <v>63</v>
      </c>
      <c r="F146" s="39">
        <v>99</v>
      </c>
      <c r="G146" s="40">
        <v>2</v>
      </c>
      <c r="H146" s="41">
        <v>1</v>
      </c>
      <c r="I146" s="40">
        <v>2</v>
      </c>
      <c r="J146" s="41">
        <v>1</v>
      </c>
      <c r="K146" s="40">
        <v>2</v>
      </c>
      <c r="L146" s="41">
        <v>2</v>
      </c>
      <c r="M146" s="40">
        <v>2</v>
      </c>
      <c r="N146" s="41">
        <v>2</v>
      </c>
      <c r="O146" s="42">
        <v>47</v>
      </c>
      <c r="P146" s="54">
        <v>3.1713900134952766</v>
      </c>
      <c r="Q146" s="43">
        <v>71.55</v>
      </c>
      <c r="R146" s="60">
        <v>57.924229074889865</v>
      </c>
      <c r="S146" s="43">
        <v>6361.9</v>
      </c>
      <c r="T146" s="64">
        <v>148.76945138749647</v>
      </c>
    </row>
    <row r="147" spans="1:20" ht="13.15" customHeight="1" x14ac:dyDescent="0.25">
      <c r="A147" s="37" t="s">
        <v>42</v>
      </c>
      <c r="B147" s="38" t="s">
        <v>43</v>
      </c>
      <c r="C147" s="38" t="s">
        <v>14</v>
      </c>
      <c r="D147" s="38" t="s">
        <v>61</v>
      </c>
      <c r="E147" s="39">
        <v>102</v>
      </c>
      <c r="F147" s="39">
        <v>97</v>
      </c>
      <c r="G147" s="40">
        <v>2</v>
      </c>
      <c r="H147" s="41">
        <v>1</v>
      </c>
      <c r="I147" s="40">
        <v>2</v>
      </c>
      <c r="J147" s="41">
        <v>1</v>
      </c>
      <c r="K147" s="40">
        <v>2</v>
      </c>
      <c r="L147" s="41">
        <v>2</v>
      </c>
      <c r="M147" s="40">
        <v>2</v>
      </c>
      <c r="N147" s="41">
        <v>2</v>
      </c>
      <c r="O147" s="42">
        <v>47</v>
      </c>
      <c r="P147" s="54">
        <v>3.1713900134952766</v>
      </c>
      <c r="Q147" s="43">
        <v>67.05</v>
      </c>
      <c r="R147" s="60">
        <v>58.502202643171806</v>
      </c>
      <c r="S147" s="43">
        <v>6021.9</v>
      </c>
      <c r="T147" s="64">
        <v>151.85280664622096</v>
      </c>
    </row>
    <row r="148" spans="1:20" ht="13.15" customHeight="1" x14ac:dyDescent="0.25">
      <c r="A148" s="37" t="s">
        <v>42</v>
      </c>
      <c r="B148" s="38" t="s">
        <v>43</v>
      </c>
      <c r="C148" s="38" t="s">
        <v>14</v>
      </c>
      <c r="D148" s="38" t="s">
        <v>62</v>
      </c>
      <c r="E148" s="39">
        <v>151</v>
      </c>
      <c r="F148" s="39">
        <v>97</v>
      </c>
      <c r="G148" s="40">
        <v>2</v>
      </c>
      <c r="H148" s="41">
        <v>1</v>
      </c>
      <c r="I148" s="40">
        <v>2</v>
      </c>
      <c r="J148" s="41">
        <v>1</v>
      </c>
      <c r="K148" s="40">
        <v>2</v>
      </c>
      <c r="L148" s="41">
        <v>2</v>
      </c>
      <c r="M148" s="40">
        <v>2</v>
      </c>
      <c r="N148" s="41">
        <v>2</v>
      </c>
      <c r="O148" s="42">
        <v>47</v>
      </c>
      <c r="P148" s="54">
        <v>3.1713900134952766</v>
      </c>
      <c r="Q148" s="43">
        <v>70.649999999999991</v>
      </c>
      <c r="R148" s="60">
        <v>58.558590308370043</v>
      </c>
      <c r="S148" s="43">
        <v>6177.1</v>
      </c>
      <c r="T148" s="64">
        <v>147.68695507927399</v>
      </c>
    </row>
    <row r="149" spans="1:20" ht="13.15" customHeight="1" x14ac:dyDescent="0.25">
      <c r="A149" s="37" t="s">
        <v>44</v>
      </c>
      <c r="B149" s="38" t="s">
        <v>45</v>
      </c>
      <c r="C149" s="38" t="s">
        <v>12</v>
      </c>
      <c r="D149" s="38" t="s">
        <v>13</v>
      </c>
      <c r="E149" s="39">
        <v>33</v>
      </c>
      <c r="F149" s="39">
        <v>95</v>
      </c>
      <c r="G149" s="40">
        <v>2</v>
      </c>
      <c r="H149" s="41">
        <v>1</v>
      </c>
      <c r="I149" s="40">
        <v>5</v>
      </c>
      <c r="J149" s="41">
        <v>1</v>
      </c>
      <c r="K149" s="40">
        <v>8</v>
      </c>
      <c r="L149" s="41">
        <v>15</v>
      </c>
      <c r="M149" s="40">
        <v>6</v>
      </c>
      <c r="N149" s="41">
        <v>40</v>
      </c>
      <c r="O149" s="42">
        <v>291</v>
      </c>
      <c r="P149" s="54">
        <v>19.635627530364371</v>
      </c>
      <c r="Q149" s="43">
        <v>68.850000000000009</v>
      </c>
      <c r="R149" s="60">
        <v>62.08281938325991</v>
      </c>
      <c r="S149" s="43">
        <v>5231.3</v>
      </c>
      <c r="T149" s="64">
        <v>123.60688535018511</v>
      </c>
    </row>
    <row r="150" spans="1:20" ht="13.15" customHeight="1" x14ac:dyDescent="0.25">
      <c r="A150" s="37" t="s">
        <v>44</v>
      </c>
      <c r="B150" s="38" t="s">
        <v>45</v>
      </c>
      <c r="C150" s="38" t="s">
        <v>12</v>
      </c>
      <c r="D150" s="38" t="s">
        <v>60</v>
      </c>
      <c r="E150" s="39">
        <v>76</v>
      </c>
      <c r="F150" s="39">
        <v>97</v>
      </c>
      <c r="G150" s="40">
        <v>2</v>
      </c>
      <c r="H150" s="41">
        <v>1</v>
      </c>
      <c r="I150" s="40">
        <v>3</v>
      </c>
      <c r="J150" s="41">
        <v>1</v>
      </c>
      <c r="K150" s="40">
        <v>8</v>
      </c>
      <c r="L150" s="41">
        <v>15</v>
      </c>
      <c r="M150" s="40">
        <v>5</v>
      </c>
      <c r="N150" s="41">
        <v>20</v>
      </c>
      <c r="O150" s="42">
        <v>231</v>
      </c>
      <c r="P150" s="54">
        <v>15.587044534412955</v>
      </c>
      <c r="Q150" s="43">
        <v>70.649999999999991</v>
      </c>
      <c r="R150" s="60">
        <v>62.759471365638767</v>
      </c>
      <c r="S150" s="43">
        <v>5873.3</v>
      </c>
      <c r="T150" s="64">
        <v>131.02405182645279</v>
      </c>
    </row>
    <row r="151" spans="1:20" ht="13.15" customHeight="1" x14ac:dyDescent="0.25">
      <c r="A151" s="37" t="s">
        <v>44</v>
      </c>
      <c r="B151" s="38" t="s">
        <v>45</v>
      </c>
      <c r="C151" s="38" t="s">
        <v>12</v>
      </c>
      <c r="D151" s="38" t="s">
        <v>61</v>
      </c>
      <c r="E151" s="39">
        <v>112</v>
      </c>
      <c r="F151" s="39">
        <v>97</v>
      </c>
      <c r="G151" s="40">
        <v>2</v>
      </c>
      <c r="H151" s="41">
        <v>1</v>
      </c>
      <c r="I151" s="40">
        <v>3</v>
      </c>
      <c r="J151" s="41">
        <v>1</v>
      </c>
      <c r="K151" s="40">
        <v>8</v>
      </c>
      <c r="L151" s="41">
        <v>15</v>
      </c>
      <c r="M151" s="40">
        <v>5</v>
      </c>
      <c r="N151" s="41">
        <v>20</v>
      </c>
      <c r="O151" s="42">
        <v>231</v>
      </c>
      <c r="P151" s="54">
        <v>15.587044534412955</v>
      </c>
      <c r="Q151" s="43">
        <v>71.100000000000009</v>
      </c>
      <c r="R151" s="60">
        <v>61.857268722466962</v>
      </c>
      <c r="S151" s="43">
        <v>5570.6</v>
      </c>
      <c r="T151" s="64">
        <v>125.28581948728757</v>
      </c>
    </row>
    <row r="152" spans="1:20" ht="13.15" customHeight="1" x14ac:dyDescent="0.25">
      <c r="A152" s="37" t="s">
        <v>44</v>
      </c>
      <c r="B152" s="38" t="s">
        <v>45</v>
      </c>
      <c r="C152" s="38" t="s">
        <v>12</v>
      </c>
      <c r="D152" s="38" t="s">
        <v>62</v>
      </c>
      <c r="E152" s="39">
        <v>180</v>
      </c>
      <c r="F152" s="39">
        <v>97</v>
      </c>
      <c r="G152" s="40">
        <v>2</v>
      </c>
      <c r="H152" s="41">
        <v>1</v>
      </c>
      <c r="I152" s="40">
        <v>5</v>
      </c>
      <c r="J152" s="41">
        <v>3</v>
      </c>
      <c r="K152" s="40">
        <v>8</v>
      </c>
      <c r="L152" s="41">
        <v>40</v>
      </c>
      <c r="M152" s="40">
        <v>5</v>
      </c>
      <c r="N152" s="41">
        <v>60</v>
      </c>
      <c r="O152" s="42">
        <v>629</v>
      </c>
      <c r="P152" s="54">
        <v>42.442645074224025</v>
      </c>
      <c r="Q152" s="43">
        <v>71.55</v>
      </c>
      <c r="R152" s="60">
        <v>62.237885462555063</v>
      </c>
      <c r="S152" s="43">
        <v>5379.6</v>
      </c>
      <c r="T152" s="64">
        <v>119.49391816681253</v>
      </c>
    </row>
    <row r="153" spans="1:20" ht="13.15" customHeight="1" x14ac:dyDescent="0.25">
      <c r="A153" s="37" t="s">
        <v>44</v>
      </c>
      <c r="B153" s="38" t="s">
        <v>45</v>
      </c>
      <c r="C153" s="38" t="s">
        <v>14</v>
      </c>
      <c r="D153" s="38" t="s">
        <v>13</v>
      </c>
      <c r="E153" s="39">
        <v>34</v>
      </c>
      <c r="F153" s="39">
        <v>100</v>
      </c>
      <c r="G153" s="40">
        <v>2</v>
      </c>
      <c r="H153" s="41">
        <v>1</v>
      </c>
      <c r="I153" s="40">
        <v>2</v>
      </c>
      <c r="J153" s="41">
        <v>1</v>
      </c>
      <c r="K153" s="40">
        <v>2</v>
      </c>
      <c r="L153" s="41">
        <v>10</v>
      </c>
      <c r="M153" s="40">
        <v>2</v>
      </c>
      <c r="N153" s="41">
        <v>10</v>
      </c>
      <c r="O153" s="42">
        <v>151</v>
      </c>
      <c r="P153" s="54">
        <v>10.1889338731444</v>
      </c>
      <c r="Q153" s="43">
        <v>69.75</v>
      </c>
      <c r="R153" s="60">
        <v>64.070484581497794</v>
      </c>
      <c r="S153" s="43">
        <v>6735.3</v>
      </c>
      <c r="T153" s="64">
        <v>144.60614287235177</v>
      </c>
    </row>
    <row r="154" spans="1:20" ht="13.15" customHeight="1" x14ac:dyDescent="0.25">
      <c r="A154" s="37" t="s">
        <v>44</v>
      </c>
      <c r="B154" s="38" t="s">
        <v>45</v>
      </c>
      <c r="C154" s="38" t="s">
        <v>14</v>
      </c>
      <c r="D154" s="38" t="s">
        <v>60</v>
      </c>
      <c r="E154" s="39">
        <v>75</v>
      </c>
      <c r="F154" s="39">
        <v>95</v>
      </c>
      <c r="G154" s="40">
        <v>2</v>
      </c>
      <c r="H154" s="41">
        <v>1</v>
      </c>
      <c r="I154" s="40">
        <v>2</v>
      </c>
      <c r="J154" s="41">
        <v>1</v>
      </c>
      <c r="K154" s="40">
        <v>2</v>
      </c>
      <c r="L154" s="41">
        <v>2</v>
      </c>
      <c r="M154" s="40">
        <v>2</v>
      </c>
      <c r="N154" s="41">
        <v>2</v>
      </c>
      <c r="O154" s="42">
        <v>47</v>
      </c>
      <c r="P154" s="54">
        <v>3.1713900134952766</v>
      </c>
      <c r="Q154" s="43">
        <v>71.55</v>
      </c>
      <c r="R154" s="60">
        <v>64.225550660792962</v>
      </c>
      <c r="S154" s="43">
        <v>5582.7</v>
      </c>
      <c r="T154" s="64">
        <v>122.69736297192695</v>
      </c>
    </row>
    <row r="155" spans="1:20" ht="13.15" customHeight="1" x14ac:dyDescent="0.25">
      <c r="A155" s="37" t="s">
        <v>44</v>
      </c>
      <c r="B155" s="38" t="s">
        <v>45</v>
      </c>
      <c r="C155" s="38" t="s">
        <v>14</v>
      </c>
      <c r="D155" s="38" t="s">
        <v>61</v>
      </c>
      <c r="E155" s="39">
        <v>111</v>
      </c>
      <c r="F155" s="39">
        <v>95</v>
      </c>
      <c r="G155" s="40">
        <v>2</v>
      </c>
      <c r="H155" s="41">
        <v>1</v>
      </c>
      <c r="I155" s="40">
        <v>2</v>
      </c>
      <c r="J155" s="41">
        <v>1</v>
      </c>
      <c r="K155" s="40">
        <v>2</v>
      </c>
      <c r="L155" s="41">
        <v>5</v>
      </c>
      <c r="M155" s="40">
        <v>2</v>
      </c>
      <c r="N155" s="41">
        <v>5</v>
      </c>
      <c r="O155" s="42">
        <v>86</v>
      </c>
      <c r="P155" s="54">
        <v>5.8029689608636978</v>
      </c>
      <c r="Q155" s="43">
        <v>71.100000000000009</v>
      </c>
      <c r="R155" s="60">
        <v>63.873127753303969</v>
      </c>
      <c r="S155" s="43">
        <v>5743.6</v>
      </c>
      <c r="T155" s="64">
        <v>127.73350099418748</v>
      </c>
    </row>
    <row r="156" spans="1:20" ht="13.15" customHeight="1" x14ac:dyDescent="0.25">
      <c r="A156" s="37" t="s">
        <v>44</v>
      </c>
      <c r="B156" s="38" t="s">
        <v>45</v>
      </c>
      <c r="C156" s="38" t="s">
        <v>14</v>
      </c>
      <c r="D156" s="38" t="s">
        <v>62</v>
      </c>
      <c r="E156" s="39">
        <v>179</v>
      </c>
      <c r="F156" s="39">
        <v>97</v>
      </c>
      <c r="G156" s="40">
        <v>2</v>
      </c>
      <c r="H156" s="41">
        <v>1</v>
      </c>
      <c r="I156" s="40">
        <v>2</v>
      </c>
      <c r="J156" s="41">
        <v>1</v>
      </c>
      <c r="K156" s="40">
        <v>2</v>
      </c>
      <c r="L156" s="41">
        <v>5</v>
      </c>
      <c r="M156" s="40">
        <v>2</v>
      </c>
      <c r="N156" s="41">
        <v>5</v>
      </c>
      <c r="O156" s="42">
        <v>86</v>
      </c>
      <c r="P156" s="54">
        <v>5.8029689608636978</v>
      </c>
      <c r="Q156" s="43">
        <v>72.45</v>
      </c>
      <c r="R156" s="60">
        <v>63.379735682819387</v>
      </c>
      <c r="S156" s="43">
        <v>6429.9</v>
      </c>
      <c r="T156" s="64">
        <v>138.50826498612128</v>
      </c>
    </row>
    <row r="157" spans="1:20" ht="13.15" customHeight="1" x14ac:dyDescent="0.25">
      <c r="A157" s="37" t="s">
        <v>46</v>
      </c>
      <c r="B157" s="38" t="s">
        <v>47</v>
      </c>
      <c r="C157" s="38" t="s">
        <v>12</v>
      </c>
      <c r="D157" s="38" t="s">
        <v>13</v>
      </c>
      <c r="E157" s="39">
        <v>36</v>
      </c>
      <c r="F157" s="39">
        <v>98</v>
      </c>
      <c r="G157" s="40">
        <v>2</v>
      </c>
      <c r="H157" s="41">
        <v>1</v>
      </c>
      <c r="I157" s="40">
        <v>5</v>
      </c>
      <c r="J157" s="41">
        <v>1</v>
      </c>
      <c r="K157" s="40">
        <v>5</v>
      </c>
      <c r="L157" s="41">
        <v>5</v>
      </c>
      <c r="M157" s="40">
        <v>5</v>
      </c>
      <c r="N157" s="41">
        <v>10</v>
      </c>
      <c r="O157" s="42">
        <v>101</v>
      </c>
      <c r="P157" s="54">
        <v>6.8151147098515521</v>
      </c>
      <c r="Q157" s="43">
        <v>70.2</v>
      </c>
      <c r="R157" s="60">
        <v>59.756828193832597</v>
      </c>
      <c r="S157" s="43">
        <v>6520.3</v>
      </c>
      <c r="T157" s="64">
        <v>152.17694836477062</v>
      </c>
    </row>
    <row r="158" spans="1:20" ht="13.15" customHeight="1" x14ac:dyDescent="0.25">
      <c r="A158" s="37" t="s">
        <v>46</v>
      </c>
      <c r="B158" s="38" t="s">
        <v>47</v>
      </c>
      <c r="C158" s="38" t="s">
        <v>12</v>
      </c>
      <c r="D158" s="38" t="s">
        <v>60</v>
      </c>
      <c r="E158" s="39">
        <v>49</v>
      </c>
      <c r="F158" s="39">
        <v>98</v>
      </c>
      <c r="G158" s="40">
        <v>2</v>
      </c>
      <c r="H158" s="41">
        <v>1</v>
      </c>
      <c r="I158" s="40">
        <v>3</v>
      </c>
      <c r="J158" s="41">
        <v>1</v>
      </c>
      <c r="K158" s="40">
        <v>5</v>
      </c>
      <c r="L158" s="41">
        <v>2</v>
      </c>
      <c r="M158" s="40">
        <v>3</v>
      </c>
      <c r="N158" s="41">
        <v>2</v>
      </c>
      <c r="O158" s="42">
        <v>47</v>
      </c>
      <c r="P158" s="54">
        <v>3.1713900134952766</v>
      </c>
      <c r="Q158" s="43">
        <v>71.100000000000009</v>
      </c>
      <c r="R158" s="60">
        <v>59.869603524229071</v>
      </c>
      <c r="S158" s="43">
        <v>7229.4</v>
      </c>
      <c r="T158" s="64">
        <v>166.27701308085204</v>
      </c>
    </row>
    <row r="159" spans="1:20" ht="13.15" customHeight="1" x14ac:dyDescent="0.25">
      <c r="A159" s="37" t="s">
        <v>46</v>
      </c>
      <c r="B159" s="38" t="s">
        <v>47</v>
      </c>
      <c r="C159" s="38" t="s">
        <v>12</v>
      </c>
      <c r="D159" s="38" t="s">
        <v>61</v>
      </c>
      <c r="E159" s="39">
        <v>125</v>
      </c>
      <c r="F159" s="39">
        <v>90</v>
      </c>
      <c r="G159" s="40">
        <v>2</v>
      </c>
      <c r="H159" s="41">
        <v>1</v>
      </c>
      <c r="I159" s="40">
        <v>3</v>
      </c>
      <c r="J159" s="41">
        <v>1</v>
      </c>
      <c r="K159" s="40">
        <v>5</v>
      </c>
      <c r="L159" s="41">
        <v>2</v>
      </c>
      <c r="M159" s="40">
        <v>5</v>
      </c>
      <c r="N159" s="41">
        <v>5</v>
      </c>
      <c r="O159" s="42">
        <v>56</v>
      </c>
      <c r="P159" s="54">
        <v>3.7786774628879893</v>
      </c>
      <c r="Q159" s="43">
        <v>69.3</v>
      </c>
      <c r="R159" s="60">
        <v>59.305726872246694</v>
      </c>
      <c r="S159" s="43">
        <v>5593.2</v>
      </c>
      <c r="T159" s="64">
        <v>145.08415679083615</v>
      </c>
    </row>
    <row r="160" spans="1:20" ht="13.15" customHeight="1" x14ac:dyDescent="0.25">
      <c r="A160" s="37" t="s">
        <v>46</v>
      </c>
      <c r="B160" s="38" t="s">
        <v>47</v>
      </c>
      <c r="C160" s="38" t="s">
        <v>12</v>
      </c>
      <c r="D160" s="38" t="s">
        <v>62</v>
      </c>
      <c r="E160" s="39">
        <v>172</v>
      </c>
      <c r="F160" s="39">
        <v>90</v>
      </c>
      <c r="G160" s="40">
        <v>2</v>
      </c>
      <c r="H160" s="41">
        <v>1</v>
      </c>
      <c r="I160" s="40">
        <v>5</v>
      </c>
      <c r="J160" s="41">
        <v>1</v>
      </c>
      <c r="K160" s="40">
        <v>5</v>
      </c>
      <c r="L160" s="41">
        <v>5</v>
      </c>
      <c r="M160" s="40">
        <v>3</v>
      </c>
      <c r="N160" s="41">
        <v>5</v>
      </c>
      <c r="O160" s="42">
        <v>86</v>
      </c>
      <c r="P160" s="54">
        <v>5.8029689608636978</v>
      </c>
      <c r="Q160" s="43">
        <v>67.5</v>
      </c>
      <c r="R160" s="60">
        <v>58.502202643171806</v>
      </c>
      <c r="S160" s="43">
        <v>5317.8</v>
      </c>
      <c r="T160" s="64">
        <v>143.56398929049533</v>
      </c>
    </row>
    <row r="161" spans="1:20" ht="13.15" customHeight="1" x14ac:dyDescent="0.25">
      <c r="A161" s="37" t="s">
        <v>46</v>
      </c>
      <c r="B161" s="38" t="s">
        <v>47</v>
      </c>
      <c r="C161" s="38" t="s">
        <v>14</v>
      </c>
      <c r="D161" s="38" t="s">
        <v>13</v>
      </c>
      <c r="E161" s="39">
        <v>35</v>
      </c>
      <c r="F161" s="39">
        <v>97</v>
      </c>
      <c r="G161" s="40">
        <v>2</v>
      </c>
      <c r="H161" s="41">
        <v>1</v>
      </c>
      <c r="I161" s="40">
        <v>2</v>
      </c>
      <c r="J161" s="41">
        <v>1</v>
      </c>
      <c r="K161" s="40">
        <v>2</v>
      </c>
      <c r="L161" s="41">
        <v>2</v>
      </c>
      <c r="M161" s="40">
        <v>2</v>
      </c>
      <c r="N161" s="41">
        <v>2</v>
      </c>
      <c r="O161" s="42">
        <v>47</v>
      </c>
      <c r="P161" s="54">
        <v>3.1713900134952766</v>
      </c>
      <c r="Q161" s="43">
        <v>70.2</v>
      </c>
      <c r="R161" s="60">
        <v>61.533039647577091</v>
      </c>
      <c r="S161" s="43">
        <v>7066.8</v>
      </c>
      <c r="T161" s="64">
        <v>161.82201438339177</v>
      </c>
    </row>
    <row r="162" spans="1:20" ht="13.15" customHeight="1" x14ac:dyDescent="0.25">
      <c r="A162" s="37" t="s">
        <v>46</v>
      </c>
      <c r="B162" s="38" t="s">
        <v>47</v>
      </c>
      <c r="C162" s="38" t="s">
        <v>14</v>
      </c>
      <c r="D162" s="38" t="s">
        <v>60</v>
      </c>
      <c r="E162" s="39">
        <v>50</v>
      </c>
      <c r="F162" s="39">
        <v>95</v>
      </c>
      <c r="G162" s="40">
        <v>2</v>
      </c>
      <c r="H162" s="41">
        <v>1</v>
      </c>
      <c r="I162" s="40">
        <v>2</v>
      </c>
      <c r="J162" s="41">
        <v>1</v>
      </c>
      <c r="K162" s="40">
        <v>2</v>
      </c>
      <c r="L162" s="41">
        <v>2</v>
      </c>
      <c r="M162" s="40">
        <v>2</v>
      </c>
      <c r="N162" s="41">
        <v>2</v>
      </c>
      <c r="O162" s="42">
        <v>47</v>
      </c>
      <c r="P162" s="54">
        <v>3.1713900134952766</v>
      </c>
      <c r="Q162" s="43">
        <v>67.95</v>
      </c>
      <c r="R162" s="60">
        <v>61.462555066079297</v>
      </c>
      <c r="S162" s="43">
        <v>6972</v>
      </c>
      <c r="T162" s="64">
        <v>168.60316384253056</v>
      </c>
    </row>
    <row r="163" spans="1:20" ht="13.15" customHeight="1" x14ac:dyDescent="0.25">
      <c r="A163" s="37" t="s">
        <v>46</v>
      </c>
      <c r="B163" s="38" t="s">
        <v>47</v>
      </c>
      <c r="C163" s="38" t="s">
        <v>14</v>
      </c>
      <c r="D163" s="38" t="s">
        <v>61</v>
      </c>
      <c r="E163" s="39">
        <v>126</v>
      </c>
      <c r="F163" s="39">
        <v>93</v>
      </c>
      <c r="G163" s="40">
        <v>2</v>
      </c>
      <c r="H163" s="41">
        <v>1</v>
      </c>
      <c r="I163" s="40">
        <v>2</v>
      </c>
      <c r="J163" s="41">
        <v>1</v>
      </c>
      <c r="K163" s="40">
        <v>2</v>
      </c>
      <c r="L163" s="41">
        <v>2</v>
      </c>
      <c r="M163" s="40">
        <v>2</v>
      </c>
      <c r="N163" s="41">
        <v>2</v>
      </c>
      <c r="O163" s="42">
        <v>47</v>
      </c>
      <c r="P163" s="54">
        <v>3.1713900134952766</v>
      </c>
      <c r="Q163" s="43">
        <v>67.05</v>
      </c>
      <c r="R163" s="60">
        <v>60.2784140969163</v>
      </c>
      <c r="S163" s="43">
        <v>6182.3</v>
      </c>
      <c r="T163" s="64">
        <v>157.81146280803665</v>
      </c>
    </row>
    <row r="164" spans="1:20" ht="13.15" customHeight="1" x14ac:dyDescent="0.25">
      <c r="A164" s="37" t="s">
        <v>46</v>
      </c>
      <c r="B164" s="38" t="s">
        <v>47</v>
      </c>
      <c r="C164" s="38" t="s">
        <v>14</v>
      </c>
      <c r="D164" s="38" t="s">
        <v>62</v>
      </c>
      <c r="E164" s="39">
        <v>171</v>
      </c>
      <c r="F164" s="39">
        <v>97</v>
      </c>
      <c r="G164" s="40">
        <v>2</v>
      </c>
      <c r="H164" s="41">
        <v>1</v>
      </c>
      <c r="I164" s="40">
        <v>2</v>
      </c>
      <c r="J164" s="41">
        <v>1</v>
      </c>
      <c r="K164" s="40">
        <v>2</v>
      </c>
      <c r="L164" s="41">
        <v>1</v>
      </c>
      <c r="M164" s="40">
        <v>2</v>
      </c>
      <c r="N164" s="41">
        <v>1</v>
      </c>
      <c r="O164" s="42">
        <v>34</v>
      </c>
      <c r="P164" s="54">
        <v>2.2941970310391366</v>
      </c>
      <c r="Q164" s="43">
        <v>69.3</v>
      </c>
      <c r="R164" s="60">
        <v>59.827312775330391</v>
      </c>
      <c r="S164" s="43">
        <v>5726.2</v>
      </c>
      <c r="T164" s="64">
        <v>136.61364081180534</v>
      </c>
    </row>
    <row r="165" spans="1:20" ht="13.15" customHeight="1" x14ac:dyDescent="0.25">
      <c r="A165" s="37" t="s">
        <v>48</v>
      </c>
      <c r="B165" s="38" t="s">
        <v>49</v>
      </c>
      <c r="C165" s="38" t="s">
        <v>12</v>
      </c>
      <c r="D165" s="38" t="s">
        <v>13</v>
      </c>
      <c r="E165" s="39">
        <v>37</v>
      </c>
      <c r="F165" s="39">
        <v>98</v>
      </c>
      <c r="G165" s="40">
        <v>2</v>
      </c>
      <c r="H165" s="41">
        <v>1</v>
      </c>
      <c r="I165" s="40">
        <v>5</v>
      </c>
      <c r="J165" s="41">
        <v>1</v>
      </c>
      <c r="K165" s="40">
        <v>3</v>
      </c>
      <c r="L165" s="41">
        <v>1</v>
      </c>
      <c r="M165" s="40">
        <v>3</v>
      </c>
      <c r="N165" s="41">
        <v>1</v>
      </c>
      <c r="O165" s="42">
        <v>34</v>
      </c>
      <c r="P165" s="54">
        <v>2.2941970310391366</v>
      </c>
      <c r="Q165" s="43">
        <v>72.899999999999991</v>
      </c>
      <c r="R165" s="60">
        <v>58.826431718061677</v>
      </c>
      <c r="S165" s="43">
        <v>6367</v>
      </c>
      <c r="T165" s="64">
        <v>145.35860895822327</v>
      </c>
    </row>
    <row r="166" spans="1:20" ht="13.15" customHeight="1" x14ac:dyDescent="0.25">
      <c r="A166" s="37" t="s">
        <v>48</v>
      </c>
      <c r="B166" s="38" t="s">
        <v>49</v>
      </c>
      <c r="C166" s="38" t="s">
        <v>12</v>
      </c>
      <c r="D166" s="38" t="s">
        <v>60</v>
      </c>
      <c r="E166" s="39">
        <v>92</v>
      </c>
      <c r="F166" s="39">
        <v>95</v>
      </c>
      <c r="G166" s="40">
        <v>2</v>
      </c>
      <c r="H166" s="41">
        <v>1</v>
      </c>
      <c r="I166" s="40">
        <v>2</v>
      </c>
      <c r="J166" s="41">
        <v>1</v>
      </c>
      <c r="K166" s="40">
        <v>3</v>
      </c>
      <c r="L166" s="41">
        <v>1</v>
      </c>
      <c r="M166" s="40">
        <v>3</v>
      </c>
      <c r="N166" s="41">
        <v>1</v>
      </c>
      <c r="O166" s="42">
        <v>34</v>
      </c>
      <c r="P166" s="54">
        <v>2.2941970310391366</v>
      </c>
      <c r="Q166" s="43">
        <v>69.75</v>
      </c>
      <c r="R166" s="60">
        <v>59.122466960352419</v>
      </c>
      <c r="S166" s="43">
        <v>6598.9</v>
      </c>
      <c r="T166" s="64">
        <v>161.61557095470693</v>
      </c>
    </row>
    <row r="167" spans="1:20" ht="13.15" customHeight="1" x14ac:dyDescent="0.25">
      <c r="A167" s="37" t="s">
        <v>48</v>
      </c>
      <c r="B167" s="38" t="s">
        <v>49</v>
      </c>
      <c r="C167" s="38" t="s">
        <v>12</v>
      </c>
      <c r="D167" s="38" t="s">
        <v>61</v>
      </c>
      <c r="E167" s="39">
        <v>104</v>
      </c>
      <c r="F167" s="39">
        <v>97</v>
      </c>
      <c r="G167" s="40">
        <v>2</v>
      </c>
      <c r="H167" s="41">
        <v>1</v>
      </c>
      <c r="I167" s="40">
        <v>2</v>
      </c>
      <c r="J167" s="41">
        <v>1</v>
      </c>
      <c r="K167" s="40">
        <v>3</v>
      </c>
      <c r="L167" s="41">
        <v>1</v>
      </c>
      <c r="M167" s="40">
        <v>3</v>
      </c>
      <c r="N167" s="41">
        <v>1</v>
      </c>
      <c r="O167" s="42">
        <v>34</v>
      </c>
      <c r="P167" s="54">
        <v>2.2941970310391366</v>
      </c>
      <c r="Q167" s="43">
        <v>67.05</v>
      </c>
      <c r="R167" s="60">
        <v>59.122466960352419</v>
      </c>
      <c r="S167" s="43">
        <v>6498.7</v>
      </c>
      <c r="T167" s="64">
        <v>162.15690386225842</v>
      </c>
    </row>
    <row r="168" spans="1:20" ht="13.15" customHeight="1" x14ac:dyDescent="0.25">
      <c r="A168" s="37" t="s">
        <v>48</v>
      </c>
      <c r="B168" s="38" t="s">
        <v>49</v>
      </c>
      <c r="C168" s="38" t="s">
        <v>12</v>
      </c>
      <c r="D168" s="38" t="s">
        <v>62</v>
      </c>
      <c r="E168" s="39">
        <v>185</v>
      </c>
      <c r="F168" s="39">
        <v>97</v>
      </c>
      <c r="G168" s="40">
        <v>2</v>
      </c>
      <c r="H168" s="41">
        <v>1</v>
      </c>
      <c r="I168" s="40">
        <v>3</v>
      </c>
      <c r="J168" s="41">
        <v>1</v>
      </c>
      <c r="K168" s="40">
        <v>5</v>
      </c>
      <c r="L168" s="41">
        <v>1</v>
      </c>
      <c r="M168" s="40">
        <v>3</v>
      </c>
      <c r="N168" s="41">
        <v>1</v>
      </c>
      <c r="O168" s="42">
        <v>34</v>
      </c>
      <c r="P168" s="54">
        <v>2.2941970310391366</v>
      </c>
      <c r="Q168" s="43">
        <v>69.75</v>
      </c>
      <c r="R168" s="60">
        <v>56.331277533039653</v>
      </c>
      <c r="S168" s="43">
        <v>5749.5</v>
      </c>
      <c r="T168" s="64">
        <v>144.74266001951401</v>
      </c>
    </row>
    <row r="169" spans="1:20" ht="13.15" customHeight="1" x14ac:dyDescent="0.25">
      <c r="A169" s="37" t="s">
        <v>48</v>
      </c>
      <c r="B169" s="38" t="s">
        <v>49</v>
      </c>
      <c r="C169" s="38" t="s">
        <v>14</v>
      </c>
      <c r="D169" s="38" t="s">
        <v>13</v>
      </c>
      <c r="E169" s="39">
        <v>38</v>
      </c>
      <c r="F169" s="39">
        <v>97</v>
      </c>
      <c r="G169" s="40">
        <v>2</v>
      </c>
      <c r="H169" s="41">
        <v>1</v>
      </c>
      <c r="I169" s="40">
        <v>2</v>
      </c>
      <c r="J169" s="41">
        <v>1</v>
      </c>
      <c r="K169" s="40">
        <v>2</v>
      </c>
      <c r="L169" s="41">
        <v>1</v>
      </c>
      <c r="M169" s="40">
        <v>2</v>
      </c>
      <c r="N169" s="41">
        <v>1</v>
      </c>
      <c r="O169" s="42">
        <v>34</v>
      </c>
      <c r="P169" s="54">
        <v>2.2941970310391366</v>
      </c>
      <c r="Q169" s="43">
        <v>72</v>
      </c>
      <c r="R169" s="60">
        <v>59.996475770925116</v>
      </c>
      <c r="S169" s="43">
        <v>6554.9</v>
      </c>
      <c r="T169" s="64">
        <v>150.09565407356985</v>
      </c>
    </row>
    <row r="170" spans="1:20" ht="13.15" customHeight="1" x14ac:dyDescent="0.25">
      <c r="A170" s="37" t="s">
        <v>48</v>
      </c>
      <c r="B170" s="38" t="s">
        <v>49</v>
      </c>
      <c r="C170" s="38" t="s">
        <v>14</v>
      </c>
      <c r="D170" s="38" t="s">
        <v>60</v>
      </c>
      <c r="E170" s="39">
        <v>91</v>
      </c>
      <c r="F170" s="39">
        <v>97</v>
      </c>
      <c r="G170" s="40">
        <v>2</v>
      </c>
      <c r="H170" s="41">
        <v>1</v>
      </c>
      <c r="I170" s="40">
        <v>2</v>
      </c>
      <c r="J170" s="41">
        <v>1</v>
      </c>
      <c r="K170" s="40">
        <v>2</v>
      </c>
      <c r="L170" s="41">
        <v>2</v>
      </c>
      <c r="M170" s="40">
        <v>2</v>
      </c>
      <c r="N170" s="41">
        <v>2</v>
      </c>
      <c r="O170" s="42">
        <v>47</v>
      </c>
      <c r="P170" s="54">
        <v>3.1713900134952766</v>
      </c>
      <c r="Q170" s="43">
        <v>69.3</v>
      </c>
      <c r="R170" s="60">
        <v>59.925991189427315</v>
      </c>
      <c r="S170" s="43">
        <v>6955</v>
      </c>
      <c r="T170" s="64">
        <v>165.65668166443729</v>
      </c>
    </row>
    <row r="171" spans="1:20" ht="13.15" customHeight="1" x14ac:dyDescent="0.25">
      <c r="A171" s="37" t="s">
        <v>48</v>
      </c>
      <c r="B171" s="38" t="s">
        <v>49</v>
      </c>
      <c r="C171" s="38" t="s">
        <v>14</v>
      </c>
      <c r="D171" s="38" t="s">
        <v>61</v>
      </c>
      <c r="E171" s="39">
        <v>103</v>
      </c>
      <c r="F171" s="39">
        <v>95</v>
      </c>
      <c r="G171" s="40">
        <v>2</v>
      </c>
      <c r="H171" s="41">
        <v>1</v>
      </c>
      <c r="I171" s="40">
        <v>2</v>
      </c>
      <c r="J171" s="41">
        <v>1</v>
      </c>
      <c r="K171" s="40">
        <v>2</v>
      </c>
      <c r="L171" s="41">
        <v>2</v>
      </c>
      <c r="M171" s="40">
        <v>2</v>
      </c>
      <c r="N171" s="41">
        <v>2</v>
      </c>
      <c r="O171" s="42">
        <v>47</v>
      </c>
      <c r="P171" s="54">
        <v>3.1713900134952766</v>
      </c>
      <c r="Q171" s="43">
        <v>68.850000000000009</v>
      </c>
      <c r="R171" s="60">
        <v>59.418502202643175</v>
      </c>
      <c r="S171" s="43">
        <v>6290.9</v>
      </c>
      <c r="T171" s="64">
        <v>155.30861613130816</v>
      </c>
    </row>
    <row r="172" spans="1:20" ht="13.15" customHeight="1" x14ac:dyDescent="0.25">
      <c r="A172" s="37" t="s">
        <v>48</v>
      </c>
      <c r="B172" s="38" t="s">
        <v>49</v>
      </c>
      <c r="C172" s="38" t="s">
        <v>14</v>
      </c>
      <c r="D172" s="38" t="s">
        <v>62</v>
      </c>
      <c r="E172" s="39">
        <v>186</v>
      </c>
      <c r="F172" s="39">
        <v>90</v>
      </c>
      <c r="G172" s="40">
        <v>2</v>
      </c>
      <c r="H172" s="41">
        <v>1</v>
      </c>
      <c r="I172" s="40">
        <v>2</v>
      </c>
      <c r="J172" s="41">
        <v>1</v>
      </c>
      <c r="K172" s="40">
        <v>2</v>
      </c>
      <c r="L172" s="41">
        <v>1</v>
      </c>
      <c r="M172" s="40">
        <v>2</v>
      </c>
      <c r="N172" s="41">
        <v>1</v>
      </c>
      <c r="O172" s="42">
        <v>34</v>
      </c>
      <c r="P172" s="54">
        <v>2.2941970310391366</v>
      </c>
      <c r="Q172" s="43">
        <v>68.399999999999991</v>
      </c>
      <c r="R172" s="60">
        <v>58.262555066079294</v>
      </c>
      <c r="S172" s="43">
        <v>5636.1</v>
      </c>
      <c r="T172" s="64">
        <v>150.77265091412301</v>
      </c>
    </row>
    <row r="173" spans="1:20" ht="13.15" customHeight="1" x14ac:dyDescent="0.25">
      <c r="A173" s="37" t="s">
        <v>50</v>
      </c>
      <c r="B173" s="38" t="s">
        <v>51</v>
      </c>
      <c r="C173" s="38" t="s">
        <v>12</v>
      </c>
      <c r="D173" s="38" t="s">
        <v>13</v>
      </c>
      <c r="E173" s="39">
        <v>40</v>
      </c>
      <c r="F173" s="39">
        <v>97</v>
      </c>
      <c r="G173" s="40">
        <v>2</v>
      </c>
      <c r="H173" s="41">
        <v>1</v>
      </c>
      <c r="I173" s="40">
        <v>2</v>
      </c>
      <c r="J173" s="41">
        <v>1</v>
      </c>
      <c r="K173" s="40">
        <v>2</v>
      </c>
      <c r="L173" s="41">
        <v>2</v>
      </c>
      <c r="M173" s="40">
        <v>2</v>
      </c>
      <c r="N173" s="41">
        <v>3</v>
      </c>
      <c r="O173" s="42">
        <v>50</v>
      </c>
      <c r="P173" s="54">
        <v>3.3738191632928474</v>
      </c>
      <c r="Q173" s="43">
        <v>69.75</v>
      </c>
      <c r="R173" s="60">
        <v>58.079295154185019</v>
      </c>
      <c r="S173" s="43">
        <v>6840.7</v>
      </c>
      <c r="T173" s="64">
        <v>167.03030711511329</v>
      </c>
    </row>
    <row r="174" spans="1:20" ht="13.15" customHeight="1" x14ac:dyDescent="0.25">
      <c r="A174" s="37" t="s">
        <v>50</v>
      </c>
      <c r="B174" s="38" t="s">
        <v>51</v>
      </c>
      <c r="C174" s="38" t="s">
        <v>12</v>
      </c>
      <c r="D174" s="38" t="s">
        <v>60</v>
      </c>
      <c r="E174" s="39">
        <v>93</v>
      </c>
      <c r="F174" s="39">
        <v>95</v>
      </c>
      <c r="G174" s="40">
        <v>2</v>
      </c>
      <c r="H174" s="41">
        <v>1</v>
      </c>
      <c r="I174" s="40">
        <v>2</v>
      </c>
      <c r="J174" s="41">
        <v>1</v>
      </c>
      <c r="K174" s="40">
        <v>2</v>
      </c>
      <c r="L174" s="41">
        <v>2</v>
      </c>
      <c r="M174" s="40">
        <v>2</v>
      </c>
      <c r="N174" s="41">
        <v>2</v>
      </c>
      <c r="O174" s="42">
        <v>47</v>
      </c>
      <c r="P174" s="54">
        <v>3.1713900134952766</v>
      </c>
      <c r="Q174" s="43">
        <v>72.45</v>
      </c>
      <c r="R174" s="60">
        <v>57.89603524229075</v>
      </c>
      <c r="S174" s="43">
        <v>7004.3</v>
      </c>
      <c r="T174" s="64">
        <v>168.64984180526267</v>
      </c>
    </row>
    <row r="175" spans="1:20" ht="13.15" customHeight="1" x14ac:dyDescent="0.25">
      <c r="A175" s="37" t="s">
        <v>50</v>
      </c>
      <c r="B175" s="38" t="s">
        <v>51</v>
      </c>
      <c r="C175" s="38" t="s">
        <v>12</v>
      </c>
      <c r="D175" s="38" t="s">
        <v>61</v>
      </c>
      <c r="E175" s="39">
        <v>105</v>
      </c>
      <c r="F175" s="39">
        <v>97</v>
      </c>
      <c r="G175" s="40">
        <v>2</v>
      </c>
      <c r="H175" s="41">
        <v>1</v>
      </c>
      <c r="I175" s="40">
        <v>2</v>
      </c>
      <c r="J175" s="41">
        <v>1</v>
      </c>
      <c r="K175" s="40">
        <v>2</v>
      </c>
      <c r="L175" s="41">
        <v>2</v>
      </c>
      <c r="M175" s="40">
        <v>2</v>
      </c>
      <c r="N175" s="41">
        <v>2</v>
      </c>
      <c r="O175" s="42">
        <v>47</v>
      </c>
      <c r="P175" s="54">
        <v>3.1713900134952766</v>
      </c>
      <c r="Q175" s="43">
        <v>68.399999999999991</v>
      </c>
      <c r="R175" s="60">
        <v>55.908370044052866</v>
      </c>
      <c r="S175" s="43">
        <v>6196.1</v>
      </c>
      <c r="T175" s="64">
        <v>160.26761332558436</v>
      </c>
    </row>
    <row r="176" spans="1:20" ht="13.15" customHeight="1" x14ac:dyDescent="0.25">
      <c r="A176" s="37" t="s">
        <v>50</v>
      </c>
      <c r="B176" s="38" t="s">
        <v>51</v>
      </c>
      <c r="C176" s="38" t="s">
        <v>12</v>
      </c>
      <c r="D176" s="38" t="s">
        <v>62</v>
      </c>
      <c r="E176" s="39">
        <v>169</v>
      </c>
      <c r="F176" s="39">
        <v>98</v>
      </c>
      <c r="G176" s="40">
        <v>2</v>
      </c>
      <c r="H176" s="41">
        <v>1</v>
      </c>
      <c r="I176" s="40">
        <v>2</v>
      </c>
      <c r="J176" s="41">
        <v>1</v>
      </c>
      <c r="K176" s="40">
        <v>2</v>
      </c>
      <c r="L176" s="41">
        <v>2</v>
      </c>
      <c r="M176" s="40">
        <v>2</v>
      </c>
      <c r="N176" s="41">
        <v>2</v>
      </c>
      <c r="O176" s="42">
        <v>47</v>
      </c>
      <c r="P176" s="54">
        <v>3.1713900134952766</v>
      </c>
      <c r="Q176" s="43">
        <v>69.3</v>
      </c>
      <c r="R176" s="60">
        <v>54.4</v>
      </c>
      <c r="S176" s="43">
        <v>6299.4</v>
      </c>
      <c r="T176" s="64">
        <v>163.59611811999815</v>
      </c>
    </row>
    <row r="177" spans="1:20" ht="13.15" customHeight="1" x14ac:dyDescent="0.25">
      <c r="A177" s="37" t="s">
        <v>50</v>
      </c>
      <c r="B177" s="38" t="s">
        <v>51</v>
      </c>
      <c r="C177" s="38" t="s">
        <v>14</v>
      </c>
      <c r="D177" s="38" t="s">
        <v>13</v>
      </c>
      <c r="E177" s="39">
        <v>39</v>
      </c>
      <c r="F177" s="39">
        <v>97</v>
      </c>
      <c r="G177" s="40">
        <v>2</v>
      </c>
      <c r="H177" s="41">
        <v>1</v>
      </c>
      <c r="I177" s="40">
        <v>2</v>
      </c>
      <c r="J177" s="41">
        <v>2</v>
      </c>
      <c r="K177" s="40">
        <v>2</v>
      </c>
      <c r="L177" s="41">
        <v>2</v>
      </c>
      <c r="M177" s="40">
        <v>2</v>
      </c>
      <c r="N177" s="41">
        <v>2</v>
      </c>
      <c r="O177" s="42">
        <v>61</v>
      </c>
      <c r="P177" s="54">
        <v>4.1160593792172744</v>
      </c>
      <c r="Q177" s="43">
        <v>70.2</v>
      </c>
      <c r="R177" s="60">
        <v>57.867841409691628</v>
      </c>
      <c r="S177" s="43">
        <v>6819.6</v>
      </c>
      <c r="T177" s="64">
        <v>166.05226020761518</v>
      </c>
    </row>
    <row r="178" spans="1:20" ht="13.15" customHeight="1" x14ac:dyDescent="0.25">
      <c r="A178" s="37" t="s">
        <v>50</v>
      </c>
      <c r="B178" s="38" t="s">
        <v>51</v>
      </c>
      <c r="C178" s="38" t="s">
        <v>14</v>
      </c>
      <c r="D178" s="38" t="s">
        <v>60</v>
      </c>
      <c r="E178" s="39">
        <v>94</v>
      </c>
      <c r="F178" s="39">
        <v>90</v>
      </c>
      <c r="G178" s="40">
        <v>2</v>
      </c>
      <c r="H178" s="41">
        <v>1</v>
      </c>
      <c r="I178" s="40">
        <v>2</v>
      </c>
      <c r="J178" s="41">
        <v>1</v>
      </c>
      <c r="K178" s="40">
        <v>2</v>
      </c>
      <c r="L178" s="41">
        <v>2</v>
      </c>
      <c r="M178" s="40">
        <v>2</v>
      </c>
      <c r="N178" s="41">
        <v>2</v>
      </c>
      <c r="O178" s="42">
        <v>47</v>
      </c>
      <c r="P178" s="54">
        <v>3.1713900134952766</v>
      </c>
      <c r="Q178" s="43">
        <v>72.45</v>
      </c>
      <c r="R178" s="60">
        <v>57.952422907488987</v>
      </c>
      <c r="S178" s="43">
        <v>7074.6</v>
      </c>
      <c r="T178" s="64">
        <v>179.63105096511759</v>
      </c>
    </row>
    <row r="179" spans="1:20" ht="13.15" customHeight="1" x14ac:dyDescent="0.25">
      <c r="A179" s="37" t="s">
        <v>50</v>
      </c>
      <c r="B179" s="38" t="s">
        <v>51</v>
      </c>
      <c r="C179" s="38" t="s">
        <v>14</v>
      </c>
      <c r="D179" s="38" t="s">
        <v>61</v>
      </c>
      <c r="E179" s="39">
        <v>106</v>
      </c>
      <c r="F179" s="39">
        <v>97</v>
      </c>
      <c r="G179" s="40">
        <v>2</v>
      </c>
      <c r="H179" s="41">
        <v>1</v>
      </c>
      <c r="I179" s="40">
        <v>2</v>
      </c>
      <c r="J179" s="41">
        <v>1</v>
      </c>
      <c r="K179" s="40">
        <v>2</v>
      </c>
      <c r="L179" s="41">
        <v>2</v>
      </c>
      <c r="M179" s="40">
        <v>2</v>
      </c>
      <c r="N179" s="41">
        <v>2</v>
      </c>
      <c r="O179" s="42">
        <v>47</v>
      </c>
      <c r="P179" s="54">
        <v>3.1713900134952766</v>
      </c>
      <c r="Q179" s="43">
        <v>69.75</v>
      </c>
      <c r="R179" s="60">
        <v>57.162995594713657</v>
      </c>
      <c r="S179" s="43">
        <v>6022.1</v>
      </c>
      <c r="T179" s="64">
        <v>149.39946946643613</v>
      </c>
    </row>
    <row r="180" spans="1:20" ht="13.15" customHeight="1" x14ac:dyDescent="0.25">
      <c r="A180" s="37" t="s">
        <v>50</v>
      </c>
      <c r="B180" s="38" t="s">
        <v>51</v>
      </c>
      <c r="C180" s="38" t="s">
        <v>14</v>
      </c>
      <c r="D180" s="38" t="s">
        <v>62</v>
      </c>
      <c r="E180" s="39">
        <v>170</v>
      </c>
      <c r="F180" s="39">
        <v>97</v>
      </c>
      <c r="G180" s="40">
        <v>2</v>
      </c>
      <c r="H180" s="41">
        <v>1</v>
      </c>
      <c r="I180" s="40">
        <v>2</v>
      </c>
      <c r="J180" s="41">
        <v>1</v>
      </c>
      <c r="K180" s="40">
        <v>2</v>
      </c>
      <c r="L180" s="41">
        <v>1</v>
      </c>
      <c r="M180" s="40">
        <v>2</v>
      </c>
      <c r="N180" s="41">
        <v>1</v>
      </c>
      <c r="O180" s="42">
        <v>34</v>
      </c>
      <c r="P180" s="54">
        <v>2.2941970310391366</v>
      </c>
      <c r="Q180" s="43">
        <v>68.399999999999991</v>
      </c>
      <c r="R180" s="60">
        <v>55.5136563876652</v>
      </c>
      <c r="S180" s="43">
        <v>6491.6</v>
      </c>
      <c r="T180" s="64">
        <v>169.10486454863187</v>
      </c>
    </row>
    <row r="181" spans="1:20" ht="13.15" customHeight="1" x14ac:dyDescent="0.25">
      <c r="A181" s="37" t="s">
        <v>52</v>
      </c>
      <c r="B181" s="38" t="s">
        <v>53</v>
      </c>
      <c r="C181" s="38" t="s">
        <v>12</v>
      </c>
      <c r="D181" s="38" t="s">
        <v>13</v>
      </c>
      <c r="E181" s="39">
        <v>41</v>
      </c>
      <c r="F181" s="39">
        <v>99</v>
      </c>
      <c r="G181" s="40">
        <v>2</v>
      </c>
      <c r="H181" s="41">
        <v>1</v>
      </c>
      <c r="I181" s="40">
        <v>2</v>
      </c>
      <c r="J181" s="41">
        <v>1</v>
      </c>
      <c r="K181" s="40">
        <v>5</v>
      </c>
      <c r="L181" s="41">
        <v>5</v>
      </c>
      <c r="M181" s="40">
        <v>3</v>
      </c>
      <c r="N181" s="41">
        <v>5</v>
      </c>
      <c r="O181" s="42">
        <v>86</v>
      </c>
      <c r="P181" s="54">
        <v>5.8029689608636978</v>
      </c>
      <c r="Q181" s="43">
        <v>71.55</v>
      </c>
      <c r="R181" s="60">
        <v>60.828193832599119</v>
      </c>
      <c r="S181" s="43">
        <v>7647.5</v>
      </c>
      <c r="T181" s="64">
        <v>170.29494239861756</v>
      </c>
    </row>
    <row r="182" spans="1:20" ht="13.15" customHeight="1" x14ac:dyDescent="0.25">
      <c r="A182" s="37" t="s">
        <v>52</v>
      </c>
      <c r="B182" s="38" t="s">
        <v>53</v>
      </c>
      <c r="C182" s="38" t="s">
        <v>12</v>
      </c>
      <c r="D182" s="38" t="s">
        <v>60</v>
      </c>
      <c r="E182" s="39">
        <v>68</v>
      </c>
      <c r="F182" s="39">
        <v>97</v>
      </c>
      <c r="G182" s="40">
        <v>2</v>
      </c>
      <c r="H182" s="41">
        <v>1</v>
      </c>
      <c r="I182" s="40">
        <v>2</v>
      </c>
      <c r="J182" s="41">
        <v>1</v>
      </c>
      <c r="K182" s="40">
        <v>5</v>
      </c>
      <c r="L182" s="41">
        <v>5</v>
      </c>
      <c r="M182" s="40">
        <v>3</v>
      </c>
      <c r="N182" s="41">
        <v>5</v>
      </c>
      <c r="O182" s="42">
        <v>86</v>
      </c>
      <c r="P182" s="54">
        <v>5.8029689608636978</v>
      </c>
      <c r="Q182" s="43">
        <v>71.55</v>
      </c>
      <c r="R182" s="60">
        <v>61.039647577092509</v>
      </c>
      <c r="S182" s="43">
        <v>7532.8</v>
      </c>
      <c r="T182" s="64">
        <v>170.60630032917754</v>
      </c>
    </row>
    <row r="183" spans="1:20" ht="13.15" customHeight="1" x14ac:dyDescent="0.25">
      <c r="A183" s="37" t="s">
        <v>52</v>
      </c>
      <c r="B183" s="38" t="s">
        <v>53</v>
      </c>
      <c r="C183" s="38" t="s">
        <v>12</v>
      </c>
      <c r="D183" s="38" t="s">
        <v>61</v>
      </c>
      <c r="E183" s="39">
        <v>109</v>
      </c>
      <c r="F183" s="39">
        <v>98</v>
      </c>
      <c r="G183" s="40">
        <v>2</v>
      </c>
      <c r="H183" s="41">
        <v>1</v>
      </c>
      <c r="I183" s="40">
        <v>2</v>
      </c>
      <c r="J183" s="41">
        <v>1</v>
      </c>
      <c r="K183" s="40">
        <v>5</v>
      </c>
      <c r="L183" s="41">
        <v>5</v>
      </c>
      <c r="M183" s="40">
        <v>5</v>
      </c>
      <c r="N183" s="41">
        <v>10</v>
      </c>
      <c r="O183" s="42">
        <v>101</v>
      </c>
      <c r="P183" s="54">
        <v>6.8151147098515521</v>
      </c>
      <c r="Q183" s="43">
        <v>73.350000000000009</v>
      </c>
      <c r="R183" s="60">
        <v>60.856387665198234</v>
      </c>
      <c r="S183" s="43">
        <v>6162.9</v>
      </c>
      <c r="T183" s="64">
        <v>135.17138865249495</v>
      </c>
    </row>
    <row r="184" spans="1:20" ht="13.15" customHeight="1" x14ac:dyDescent="0.25">
      <c r="A184" s="37" t="s">
        <v>52</v>
      </c>
      <c r="B184" s="38" t="s">
        <v>53</v>
      </c>
      <c r="C184" s="38" t="s">
        <v>12</v>
      </c>
      <c r="D184" s="38" t="s">
        <v>62</v>
      </c>
      <c r="E184" s="39">
        <v>164</v>
      </c>
      <c r="F184" s="39">
        <v>98</v>
      </c>
      <c r="G184" s="40">
        <v>2</v>
      </c>
      <c r="H184" s="41">
        <v>1</v>
      </c>
      <c r="I184" s="40">
        <v>3</v>
      </c>
      <c r="J184" s="41">
        <v>1</v>
      </c>
      <c r="K184" s="40">
        <v>5</v>
      </c>
      <c r="L184" s="41">
        <v>2</v>
      </c>
      <c r="M184" s="40">
        <v>5</v>
      </c>
      <c r="N184" s="41">
        <v>5</v>
      </c>
      <c r="O184" s="42">
        <v>56</v>
      </c>
      <c r="P184" s="54">
        <v>3.7786774628879893</v>
      </c>
      <c r="Q184" s="43">
        <v>70.2</v>
      </c>
      <c r="R184" s="60">
        <v>58.516299559471371</v>
      </c>
      <c r="S184" s="43">
        <v>6102.5</v>
      </c>
      <c r="T184" s="64">
        <v>145.44532418345096</v>
      </c>
    </row>
    <row r="185" spans="1:20" ht="13.15" customHeight="1" x14ac:dyDescent="0.25">
      <c r="A185" s="37" t="s">
        <v>52</v>
      </c>
      <c r="B185" s="38" t="s">
        <v>53</v>
      </c>
      <c r="C185" s="38" t="s">
        <v>14</v>
      </c>
      <c r="D185" s="38" t="s">
        <v>13</v>
      </c>
      <c r="E185" s="39">
        <v>42</v>
      </c>
      <c r="F185" s="39">
        <v>100</v>
      </c>
      <c r="G185" s="40">
        <v>2</v>
      </c>
      <c r="H185" s="41">
        <v>1</v>
      </c>
      <c r="I185" s="40">
        <v>2</v>
      </c>
      <c r="J185" s="41">
        <v>1</v>
      </c>
      <c r="K185" s="40">
        <v>2</v>
      </c>
      <c r="L185" s="41">
        <v>2</v>
      </c>
      <c r="M185" s="40">
        <v>2</v>
      </c>
      <c r="N185" s="41">
        <v>2</v>
      </c>
      <c r="O185" s="42">
        <v>47</v>
      </c>
      <c r="P185" s="54">
        <v>3.1713900134952766</v>
      </c>
      <c r="Q185" s="43">
        <v>71.100000000000009</v>
      </c>
      <c r="R185" s="60">
        <v>60.701321585903088</v>
      </c>
      <c r="S185" s="43">
        <v>7893.4</v>
      </c>
      <c r="T185" s="64">
        <v>175.48030566709974</v>
      </c>
    </row>
    <row r="186" spans="1:20" ht="13.15" customHeight="1" x14ac:dyDescent="0.25">
      <c r="A186" s="37" t="s">
        <v>52</v>
      </c>
      <c r="B186" s="38" t="s">
        <v>53</v>
      </c>
      <c r="C186" s="38" t="s">
        <v>14</v>
      </c>
      <c r="D186" s="38" t="s">
        <v>60</v>
      </c>
      <c r="E186" s="39">
        <v>67</v>
      </c>
      <c r="F186" s="39">
        <v>100</v>
      </c>
      <c r="G186" s="40">
        <v>2</v>
      </c>
      <c r="H186" s="41">
        <v>1</v>
      </c>
      <c r="I186" s="40">
        <v>2</v>
      </c>
      <c r="J186" s="41">
        <v>1</v>
      </c>
      <c r="K186" s="40">
        <v>2</v>
      </c>
      <c r="L186" s="41">
        <v>2</v>
      </c>
      <c r="M186" s="40">
        <v>2</v>
      </c>
      <c r="N186" s="41">
        <v>2</v>
      </c>
      <c r="O186" s="42">
        <v>47</v>
      </c>
      <c r="P186" s="54">
        <v>3.1713900134952766</v>
      </c>
      <c r="Q186" s="43">
        <v>69.3</v>
      </c>
      <c r="R186" s="60">
        <v>61.518942731277527</v>
      </c>
      <c r="S186" s="43">
        <v>7975.1</v>
      </c>
      <c r="T186" s="64">
        <v>179.48413153070581</v>
      </c>
    </row>
    <row r="187" spans="1:20" ht="13.15" customHeight="1" x14ac:dyDescent="0.25">
      <c r="A187" s="37" t="s">
        <v>52</v>
      </c>
      <c r="B187" s="38" t="s">
        <v>53</v>
      </c>
      <c r="C187" s="38" t="s">
        <v>14</v>
      </c>
      <c r="D187" s="38" t="s">
        <v>61</v>
      </c>
      <c r="E187" s="39">
        <v>110</v>
      </c>
      <c r="F187" s="39">
        <v>96</v>
      </c>
      <c r="G187" s="40">
        <v>2</v>
      </c>
      <c r="H187" s="41">
        <v>1</v>
      </c>
      <c r="I187" s="40">
        <v>2</v>
      </c>
      <c r="J187" s="41">
        <v>1</v>
      </c>
      <c r="K187" s="40">
        <v>2</v>
      </c>
      <c r="L187" s="41">
        <v>2</v>
      </c>
      <c r="M187" s="40">
        <v>2</v>
      </c>
      <c r="N187" s="41">
        <v>2</v>
      </c>
      <c r="O187" s="42">
        <v>47</v>
      </c>
      <c r="P187" s="54">
        <v>3.1713900134952766</v>
      </c>
      <c r="Q187" s="43">
        <v>72.45</v>
      </c>
      <c r="R187" s="60">
        <v>61.011453744493394</v>
      </c>
      <c r="S187" s="43">
        <v>7219.9</v>
      </c>
      <c r="T187" s="64">
        <v>163.24587066427668</v>
      </c>
    </row>
    <row r="188" spans="1:20" ht="13.15" customHeight="1" x14ac:dyDescent="0.25">
      <c r="A188" s="37" t="s">
        <v>52</v>
      </c>
      <c r="B188" s="38" t="s">
        <v>53</v>
      </c>
      <c r="C188" s="38" t="s">
        <v>14</v>
      </c>
      <c r="D188" s="38" t="s">
        <v>62</v>
      </c>
      <c r="E188" s="39">
        <v>163</v>
      </c>
      <c r="F188" s="39">
        <v>98</v>
      </c>
      <c r="G188" s="40">
        <v>2</v>
      </c>
      <c r="H188" s="41">
        <v>1</v>
      </c>
      <c r="I188" s="40">
        <v>2</v>
      </c>
      <c r="J188" s="41">
        <v>1</v>
      </c>
      <c r="K188" s="40">
        <v>2</v>
      </c>
      <c r="L188" s="41">
        <v>2</v>
      </c>
      <c r="M188" s="40">
        <v>2</v>
      </c>
      <c r="N188" s="41">
        <v>2</v>
      </c>
      <c r="O188" s="42">
        <v>47</v>
      </c>
      <c r="P188" s="54">
        <v>3.1713900134952766</v>
      </c>
      <c r="Q188" s="43">
        <v>68.850000000000009</v>
      </c>
      <c r="R188" s="60">
        <v>59.813215859030841</v>
      </c>
      <c r="S188" s="43">
        <v>6767.9</v>
      </c>
      <c r="T188" s="64">
        <v>160.90101293090098</v>
      </c>
    </row>
    <row r="189" spans="1:20" ht="13.15" customHeight="1" x14ac:dyDescent="0.25">
      <c r="A189" s="37" t="s">
        <v>54</v>
      </c>
      <c r="B189" s="38" t="s">
        <v>55</v>
      </c>
      <c r="C189" s="38" t="s">
        <v>12</v>
      </c>
      <c r="D189" s="38" t="s">
        <v>13</v>
      </c>
      <c r="E189" s="39">
        <v>44</v>
      </c>
      <c r="F189" s="39">
        <v>97</v>
      </c>
      <c r="G189" s="40">
        <v>2</v>
      </c>
      <c r="H189" s="41">
        <v>1</v>
      </c>
      <c r="I189" s="40">
        <v>5</v>
      </c>
      <c r="J189" s="41">
        <v>1</v>
      </c>
      <c r="K189" s="40">
        <v>5</v>
      </c>
      <c r="L189" s="41">
        <v>5</v>
      </c>
      <c r="M189" s="40">
        <v>3</v>
      </c>
      <c r="N189" s="41">
        <v>5</v>
      </c>
      <c r="O189" s="42">
        <v>86</v>
      </c>
      <c r="P189" s="54">
        <v>5.8029689608636978</v>
      </c>
      <c r="Q189" s="43">
        <v>71.100000000000009</v>
      </c>
      <c r="R189" s="60">
        <v>62.632599118942736</v>
      </c>
      <c r="S189" s="43">
        <v>6191.6</v>
      </c>
      <c r="T189" s="64">
        <v>137.52863749621145</v>
      </c>
    </row>
    <row r="190" spans="1:20" ht="13.15" customHeight="1" x14ac:dyDescent="0.25">
      <c r="A190" s="37" t="s">
        <v>54</v>
      </c>
      <c r="B190" s="38" t="s">
        <v>55</v>
      </c>
      <c r="C190" s="38" t="s">
        <v>12</v>
      </c>
      <c r="D190" s="38" t="s">
        <v>60</v>
      </c>
      <c r="E190" s="39">
        <v>57</v>
      </c>
      <c r="F190" s="39">
        <v>95</v>
      </c>
      <c r="G190" s="40">
        <v>2</v>
      </c>
      <c r="H190" s="41">
        <v>1</v>
      </c>
      <c r="I190" s="40">
        <v>2</v>
      </c>
      <c r="J190" s="41">
        <v>1</v>
      </c>
      <c r="K190" s="40">
        <v>3</v>
      </c>
      <c r="L190" s="41">
        <v>1</v>
      </c>
      <c r="M190" s="40">
        <v>3</v>
      </c>
      <c r="N190" s="41">
        <v>5</v>
      </c>
      <c r="O190" s="42">
        <v>46</v>
      </c>
      <c r="P190" s="54">
        <v>3.1039136302294197</v>
      </c>
      <c r="Q190" s="43">
        <v>67.05</v>
      </c>
      <c r="R190" s="60">
        <v>62.66079295154185</v>
      </c>
      <c r="S190" s="43">
        <v>6012.4</v>
      </c>
      <c r="T190" s="64">
        <v>144.5312006433671</v>
      </c>
    </row>
    <row r="191" spans="1:20" ht="13.15" customHeight="1" x14ac:dyDescent="0.25">
      <c r="A191" s="37" t="s">
        <v>54</v>
      </c>
      <c r="B191" s="38" t="s">
        <v>55</v>
      </c>
      <c r="C191" s="38" t="s">
        <v>12</v>
      </c>
      <c r="D191" s="38" t="s">
        <v>61</v>
      </c>
      <c r="E191" s="39">
        <v>144</v>
      </c>
      <c r="F191" s="39">
        <v>97</v>
      </c>
      <c r="G191" s="40">
        <v>2</v>
      </c>
      <c r="H191" s="41">
        <v>1</v>
      </c>
      <c r="I191" s="40">
        <v>3</v>
      </c>
      <c r="J191" s="41">
        <v>1</v>
      </c>
      <c r="K191" s="40">
        <v>5</v>
      </c>
      <c r="L191" s="41">
        <v>2</v>
      </c>
      <c r="M191" s="40">
        <v>5</v>
      </c>
      <c r="N191" s="41">
        <v>5</v>
      </c>
      <c r="O191" s="42">
        <v>56</v>
      </c>
      <c r="P191" s="54">
        <v>3.7786774628879893</v>
      </c>
      <c r="Q191" s="43">
        <v>69.75</v>
      </c>
      <c r="R191" s="60">
        <v>62.111013215859032</v>
      </c>
      <c r="S191" s="43">
        <v>5906.3</v>
      </c>
      <c r="T191" s="64">
        <v>134.85372910326805</v>
      </c>
    </row>
    <row r="192" spans="1:20" ht="13.15" customHeight="1" x14ac:dyDescent="0.25">
      <c r="A192" s="37" t="s">
        <v>54</v>
      </c>
      <c r="B192" s="38" t="s">
        <v>55</v>
      </c>
      <c r="C192" s="38" t="s">
        <v>12</v>
      </c>
      <c r="D192" s="38" t="s">
        <v>62</v>
      </c>
      <c r="E192" s="39">
        <v>160</v>
      </c>
      <c r="F192" s="39">
        <v>97</v>
      </c>
      <c r="G192" s="40">
        <v>2</v>
      </c>
      <c r="H192" s="41">
        <v>1</v>
      </c>
      <c r="I192" s="40">
        <v>3</v>
      </c>
      <c r="J192" s="41">
        <v>1</v>
      </c>
      <c r="K192" s="40">
        <v>5</v>
      </c>
      <c r="L192" s="41">
        <v>2</v>
      </c>
      <c r="M192" s="40">
        <v>5</v>
      </c>
      <c r="N192" s="41">
        <v>2</v>
      </c>
      <c r="O192" s="42">
        <v>47</v>
      </c>
      <c r="P192" s="54">
        <v>3.1713900134952766</v>
      </c>
      <c r="Q192" s="43">
        <v>68.850000000000009</v>
      </c>
      <c r="R192" s="60">
        <v>62.590308370044056</v>
      </c>
      <c r="S192" s="43">
        <v>5408.3</v>
      </c>
      <c r="T192" s="64">
        <v>124.13950867180094</v>
      </c>
    </row>
    <row r="193" spans="1:20" ht="13.15" customHeight="1" x14ac:dyDescent="0.25">
      <c r="A193" s="37" t="s">
        <v>54</v>
      </c>
      <c r="B193" s="38" t="s">
        <v>55</v>
      </c>
      <c r="C193" s="38" t="s">
        <v>14</v>
      </c>
      <c r="D193" s="38" t="s">
        <v>13</v>
      </c>
      <c r="E193" s="39">
        <v>43</v>
      </c>
      <c r="F193" s="39">
        <v>96</v>
      </c>
      <c r="G193" s="40">
        <v>2</v>
      </c>
      <c r="H193" s="41">
        <v>1</v>
      </c>
      <c r="I193" s="40">
        <v>2</v>
      </c>
      <c r="J193" s="41">
        <v>1</v>
      </c>
      <c r="K193" s="40">
        <v>2</v>
      </c>
      <c r="L193" s="41">
        <v>5</v>
      </c>
      <c r="M193" s="40">
        <v>2</v>
      </c>
      <c r="N193" s="41">
        <v>5</v>
      </c>
      <c r="O193" s="42">
        <v>86</v>
      </c>
      <c r="P193" s="54">
        <v>5.8029689608636978</v>
      </c>
      <c r="Q193" s="43">
        <v>68.399999999999991</v>
      </c>
      <c r="R193" s="60">
        <v>63.520704845814983</v>
      </c>
      <c r="S193" s="43">
        <v>6869.5</v>
      </c>
      <c r="T193" s="64">
        <v>158.02088975785696</v>
      </c>
    </row>
    <row r="194" spans="1:20" ht="13.15" customHeight="1" x14ac:dyDescent="0.25">
      <c r="A194" s="37" t="s">
        <v>54</v>
      </c>
      <c r="B194" s="38" t="s">
        <v>55</v>
      </c>
      <c r="C194" s="38" t="s">
        <v>14</v>
      </c>
      <c r="D194" s="38" t="s">
        <v>60</v>
      </c>
      <c r="E194" s="39">
        <v>58</v>
      </c>
      <c r="F194" s="39">
        <v>97</v>
      </c>
      <c r="G194" s="40">
        <v>2</v>
      </c>
      <c r="H194" s="41">
        <v>1</v>
      </c>
      <c r="I194" s="40">
        <v>2</v>
      </c>
      <c r="J194" s="41">
        <v>1</v>
      </c>
      <c r="K194" s="40">
        <v>2</v>
      </c>
      <c r="L194" s="41">
        <v>2</v>
      </c>
      <c r="M194" s="40">
        <v>2</v>
      </c>
      <c r="N194" s="41">
        <v>2</v>
      </c>
      <c r="O194" s="42">
        <v>47</v>
      </c>
      <c r="P194" s="54">
        <v>3.1713900134952766</v>
      </c>
      <c r="Q194" s="43">
        <v>69.3</v>
      </c>
      <c r="R194" s="60">
        <v>63.210572687224669</v>
      </c>
      <c r="S194" s="43">
        <v>6895.4</v>
      </c>
      <c r="T194" s="64">
        <v>155.7029313192119</v>
      </c>
    </row>
    <row r="195" spans="1:20" ht="13.15" customHeight="1" x14ac:dyDescent="0.25">
      <c r="A195" s="37" t="s">
        <v>54</v>
      </c>
      <c r="B195" s="38" t="s">
        <v>55</v>
      </c>
      <c r="C195" s="38" t="s">
        <v>14</v>
      </c>
      <c r="D195" s="38" t="s">
        <v>61</v>
      </c>
      <c r="E195" s="39">
        <v>143</v>
      </c>
      <c r="F195" s="39">
        <v>95</v>
      </c>
      <c r="G195" s="40">
        <v>2</v>
      </c>
      <c r="H195" s="41">
        <v>1</v>
      </c>
      <c r="I195" s="40">
        <v>2</v>
      </c>
      <c r="J195" s="41">
        <v>1</v>
      </c>
      <c r="K195" s="40">
        <v>2</v>
      </c>
      <c r="L195" s="41">
        <v>2</v>
      </c>
      <c r="M195" s="40">
        <v>2</v>
      </c>
      <c r="N195" s="41">
        <v>2</v>
      </c>
      <c r="O195" s="42">
        <v>47</v>
      </c>
      <c r="P195" s="54">
        <v>3.1713900134952766</v>
      </c>
      <c r="Q195" s="43">
        <v>69.75</v>
      </c>
      <c r="R195" s="60">
        <v>63.154185022026432</v>
      </c>
      <c r="S195" s="43">
        <v>5880.4</v>
      </c>
      <c r="T195" s="64">
        <v>134.82453613873392</v>
      </c>
    </row>
    <row r="196" spans="1:20" ht="13.15" customHeight="1" x14ac:dyDescent="0.25">
      <c r="A196" s="37" t="s">
        <v>54</v>
      </c>
      <c r="B196" s="38" t="s">
        <v>55</v>
      </c>
      <c r="C196" s="38" t="s">
        <v>14</v>
      </c>
      <c r="D196" s="38" t="s">
        <v>62</v>
      </c>
      <c r="E196" s="39">
        <v>159</v>
      </c>
      <c r="F196" s="39">
        <v>95</v>
      </c>
      <c r="G196" s="40">
        <v>2</v>
      </c>
      <c r="H196" s="41">
        <v>1</v>
      </c>
      <c r="I196" s="40">
        <v>2</v>
      </c>
      <c r="J196" s="41">
        <v>1</v>
      </c>
      <c r="K196" s="40">
        <v>2</v>
      </c>
      <c r="L196" s="41">
        <v>2</v>
      </c>
      <c r="M196" s="40">
        <v>2</v>
      </c>
      <c r="N196" s="41">
        <v>2</v>
      </c>
      <c r="O196" s="42">
        <v>47</v>
      </c>
      <c r="P196" s="54">
        <v>3.1713900134952766</v>
      </c>
      <c r="Q196" s="43">
        <v>70.649999999999991</v>
      </c>
      <c r="R196" s="60">
        <v>63.013215859030836</v>
      </c>
      <c r="S196" s="43">
        <v>5987.1</v>
      </c>
      <c r="T196" s="64">
        <v>135.82543810901601</v>
      </c>
    </row>
    <row r="197" spans="1:20" ht="13.15" customHeight="1" x14ac:dyDescent="0.25">
      <c r="A197" s="37" t="s">
        <v>56</v>
      </c>
      <c r="B197" s="38" t="s">
        <v>57</v>
      </c>
      <c r="C197" s="38" t="s">
        <v>12</v>
      </c>
      <c r="D197" s="38" t="s">
        <v>13</v>
      </c>
      <c r="E197" s="39">
        <v>45</v>
      </c>
      <c r="F197" s="39">
        <v>98</v>
      </c>
      <c r="G197" s="40">
        <v>2</v>
      </c>
      <c r="H197" s="41">
        <v>1</v>
      </c>
      <c r="I197" s="40">
        <v>2</v>
      </c>
      <c r="J197" s="41">
        <v>1</v>
      </c>
      <c r="K197" s="40">
        <v>2</v>
      </c>
      <c r="L197" s="41">
        <v>10</v>
      </c>
      <c r="M197" s="40">
        <v>2</v>
      </c>
      <c r="N197" s="41">
        <v>10</v>
      </c>
      <c r="O197" s="42">
        <v>151</v>
      </c>
      <c r="P197" s="54">
        <v>10.1889338731444</v>
      </c>
      <c r="Q197" s="43">
        <v>70.2</v>
      </c>
      <c r="R197" s="60">
        <v>61.039647577092509</v>
      </c>
      <c r="S197" s="43">
        <v>7040</v>
      </c>
      <c r="T197" s="64">
        <v>160.85311367396488</v>
      </c>
    </row>
    <row r="198" spans="1:20" ht="13.15" customHeight="1" x14ac:dyDescent="0.25">
      <c r="A198" s="37" t="s">
        <v>56</v>
      </c>
      <c r="B198" s="38" t="s">
        <v>57</v>
      </c>
      <c r="C198" s="38" t="s">
        <v>12</v>
      </c>
      <c r="D198" s="38" t="s">
        <v>60</v>
      </c>
      <c r="E198" s="39">
        <v>89</v>
      </c>
      <c r="F198" s="39">
        <v>98</v>
      </c>
      <c r="G198" s="40">
        <v>2</v>
      </c>
      <c r="H198" s="41">
        <v>1</v>
      </c>
      <c r="I198" s="40">
        <v>2</v>
      </c>
      <c r="J198" s="41">
        <v>1</v>
      </c>
      <c r="K198" s="40">
        <v>2</v>
      </c>
      <c r="L198" s="41">
        <v>10</v>
      </c>
      <c r="M198" s="40">
        <v>2</v>
      </c>
      <c r="N198" s="41">
        <v>10</v>
      </c>
      <c r="O198" s="42">
        <v>151</v>
      </c>
      <c r="P198" s="54">
        <v>10.1889338731444</v>
      </c>
      <c r="Q198" s="43">
        <v>71.55</v>
      </c>
      <c r="R198" s="60">
        <v>59.996475770925116</v>
      </c>
      <c r="S198" s="43">
        <v>6577.3</v>
      </c>
      <c r="T198" s="64">
        <v>150.00931058513632</v>
      </c>
    </row>
    <row r="199" spans="1:20" ht="13.15" customHeight="1" x14ac:dyDescent="0.25">
      <c r="A199" s="37" t="s">
        <v>56</v>
      </c>
      <c r="B199" s="38" t="s">
        <v>57</v>
      </c>
      <c r="C199" s="38" t="s">
        <v>12</v>
      </c>
      <c r="D199" s="38" t="s">
        <v>61</v>
      </c>
      <c r="E199" s="39">
        <v>120</v>
      </c>
      <c r="F199" s="39">
        <v>95</v>
      </c>
      <c r="G199" s="40">
        <v>2</v>
      </c>
      <c r="H199" s="41">
        <v>1</v>
      </c>
      <c r="I199" s="40">
        <v>2</v>
      </c>
      <c r="J199" s="41">
        <v>1</v>
      </c>
      <c r="K199" s="40">
        <v>3</v>
      </c>
      <c r="L199" s="41">
        <v>5</v>
      </c>
      <c r="M199" s="40">
        <v>3</v>
      </c>
      <c r="N199" s="41">
        <v>10</v>
      </c>
      <c r="O199" s="42">
        <v>101</v>
      </c>
      <c r="P199" s="54">
        <v>6.8151147098515521</v>
      </c>
      <c r="Q199" s="43">
        <v>71.55</v>
      </c>
      <c r="R199" s="60">
        <v>59.559471365638764</v>
      </c>
      <c r="S199" s="43">
        <v>6214.9</v>
      </c>
      <c r="T199" s="64">
        <v>147.2929924453872</v>
      </c>
    </row>
    <row r="200" spans="1:20" ht="13.15" customHeight="1" x14ac:dyDescent="0.25">
      <c r="A200" s="37" t="s">
        <v>56</v>
      </c>
      <c r="B200" s="38" t="s">
        <v>57</v>
      </c>
      <c r="C200" s="38" t="s">
        <v>12</v>
      </c>
      <c r="D200" s="38" t="s">
        <v>62</v>
      </c>
      <c r="E200" s="39">
        <v>161</v>
      </c>
      <c r="F200" s="39">
        <v>98</v>
      </c>
      <c r="G200" s="40">
        <v>2</v>
      </c>
      <c r="H200" s="41">
        <v>1</v>
      </c>
      <c r="I200" s="40">
        <v>2</v>
      </c>
      <c r="J200" s="41">
        <v>1</v>
      </c>
      <c r="K200" s="40">
        <v>3</v>
      </c>
      <c r="L200" s="41">
        <v>1</v>
      </c>
      <c r="M200" s="40">
        <v>3</v>
      </c>
      <c r="N200" s="41">
        <v>5</v>
      </c>
      <c r="O200" s="42">
        <v>46</v>
      </c>
      <c r="P200" s="54">
        <v>3.1039136302294197</v>
      </c>
      <c r="Q200" s="43">
        <v>71.100000000000009</v>
      </c>
      <c r="R200" s="60">
        <v>59.615859030837001</v>
      </c>
      <c r="S200" s="43">
        <v>6072.2</v>
      </c>
      <c r="T200" s="64">
        <v>140.2557267942212</v>
      </c>
    </row>
    <row r="201" spans="1:20" ht="13.15" customHeight="1" x14ac:dyDescent="0.25">
      <c r="A201" s="37" t="s">
        <v>56</v>
      </c>
      <c r="B201" s="38" t="s">
        <v>57</v>
      </c>
      <c r="C201" s="38" t="s">
        <v>14</v>
      </c>
      <c r="D201" s="38" t="s">
        <v>13</v>
      </c>
      <c r="E201" s="39">
        <v>46</v>
      </c>
      <c r="F201" s="39">
        <v>98</v>
      </c>
      <c r="G201" s="40">
        <v>2</v>
      </c>
      <c r="H201" s="41">
        <v>1</v>
      </c>
      <c r="I201" s="40">
        <v>2</v>
      </c>
      <c r="J201" s="41">
        <v>1</v>
      </c>
      <c r="K201" s="40">
        <v>2</v>
      </c>
      <c r="L201" s="41">
        <v>5</v>
      </c>
      <c r="M201" s="40">
        <v>2</v>
      </c>
      <c r="N201" s="41">
        <v>5</v>
      </c>
      <c r="O201" s="42">
        <v>86</v>
      </c>
      <c r="P201" s="54">
        <v>5.8029689608636978</v>
      </c>
      <c r="Q201" s="43">
        <v>72.899999999999991</v>
      </c>
      <c r="R201" s="60">
        <v>61.575330396475771</v>
      </c>
      <c r="S201" s="43">
        <v>7345.7</v>
      </c>
      <c r="T201" s="64">
        <v>160.21561864638679</v>
      </c>
    </row>
    <row r="202" spans="1:20" ht="13.15" customHeight="1" x14ac:dyDescent="0.25">
      <c r="A202" s="37" t="s">
        <v>56</v>
      </c>
      <c r="B202" s="38" t="s">
        <v>57</v>
      </c>
      <c r="C202" s="38" t="s">
        <v>14</v>
      </c>
      <c r="D202" s="38" t="s">
        <v>60</v>
      </c>
      <c r="E202" s="39">
        <v>90</v>
      </c>
      <c r="F202" s="39">
        <v>97</v>
      </c>
      <c r="G202" s="40">
        <v>2</v>
      </c>
      <c r="H202" s="41">
        <v>1</v>
      </c>
      <c r="I202" s="40">
        <v>2</v>
      </c>
      <c r="J202" s="41">
        <v>1</v>
      </c>
      <c r="K202" s="40">
        <v>2</v>
      </c>
      <c r="L202" s="41">
        <v>5</v>
      </c>
      <c r="M202" s="40">
        <v>2</v>
      </c>
      <c r="N202" s="41">
        <v>5</v>
      </c>
      <c r="O202" s="42">
        <v>86</v>
      </c>
      <c r="P202" s="54">
        <v>5.8029689608636978</v>
      </c>
      <c r="Q202" s="43">
        <v>71.55</v>
      </c>
      <c r="R202" s="60">
        <v>60.701321585903088</v>
      </c>
      <c r="S202" s="43">
        <v>7385.2</v>
      </c>
      <c r="T202" s="64">
        <v>168.19565027337609</v>
      </c>
    </row>
    <row r="203" spans="1:20" ht="13.15" customHeight="1" x14ac:dyDescent="0.25">
      <c r="A203" s="37" t="s">
        <v>56</v>
      </c>
      <c r="B203" s="38" t="s">
        <v>57</v>
      </c>
      <c r="C203" s="38" t="s">
        <v>14</v>
      </c>
      <c r="D203" s="38" t="s">
        <v>61</v>
      </c>
      <c r="E203" s="39">
        <v>119</v>
      </c>
      <c r="F203" s="39">
        <v>90</v>
      </c>
      <c r="G203" s="40">
        <v>2</v>
      </c>
      <c r="H203" s="41">
        <v>1</v>
      </c>
      <c r="I203" s="40">
        <v>2</v>
      </c>
      <c r="J203" s="41">
        <v>1</v>
      </c>
      <c r="K203" s="40">
        <v>2</v>
      </c>
      <c r="L203" s="41">
        <v>5</v>
      </c>
      <c r="M203" s="40">
        <v>2</v>
      </c>
      <c r="N203" s="41">
        <v>5</v>
      </c>
      <c r="O203" s="42">
        <v>86</v>
      </c>
      <c r="P203" s="54">
        <v>5.8029689608636978</v>
      </c>
      <c r="Q203" s="43">
        <v>72</v>
      </c>
      <c r="R203" s="60">
        <v>60.151541850220262</v>
      </c>
      <c r="S203" s="43">
        <v>6502.2</v>
      </c>
      <c r="T203" s="64">
        <v>160.05548882899774</v>
      </c>
    </row>
    <row r="204" spans="1:20" ht="13.15" customHeight="1" x14ac:dyDescent="0.25">
      <c r="A204" s="37" t="s">
        <v>56</v>
      </c>
      <c r="B204" s="38" t="s">
        <v>57</v>
      </c>
      <c r="C204" s="38" t="s">
        <v>14</v>
      </c>
      <c r="D204" s="38" t="s">
        <v>62</v>
      </c>
      <c r="E204" s="39">
        <v>162</v>
      </c>
      <c r="F204" s="39">
        <v>95</v>
      </c>
      <c r="G204" s="40">
        <v>2</v>
      </c>
      <c r="H204" s="41">
        <v>1</v>
      </c>
      <c r="I204" s="40">
        <v>2</v>
      </c>
      <c r="J204" s="41">
        <v>1</v>
      </c>
      <c r="K204" s="40">
        <v>2</v>
      </c>
      <c r="L204" s="41">
        <v>1</v>
      </c>
      <c r="M204" s="40">
        <v>2</v>
      </c>
      <c r="N204" s="41">
        <v>5</v>
      </c>
      <c r="O204" s="42">
        <v>46</v>
      </c>
      <c r="P204" s="54">
        <v>3.1039136302294197</v>
      </c>
      <c r="Q204" s="43">
        <v>71.55</v>
      </c>
      <c r="R204" s="60">
        <v>60.236123348017621</v>
      </c>
      <c r="S204" s="43">
        <v>6617.4</v>
      </c>
      <c r="T204" s="64">
        <v>155.07048600354503</v>
      </c>
    </row>
    <row r="205" spans="1:20" ht="13.15" customHeight="1" x14ac:dyDescent="0.25">
      <c r="A205" s="37" t="s">
        <v>58</v>
      </c>
      <c r="B205" s="38" t="s">
        <v>59</v>
      </c>
      <c r="C205" s="38" t="s">
        <v>12</v>
      </c>
      <c r="D205" s="38" t="s">
        <v>13</v>
      </c>
      <c r="E205" s="39">
        <v>48</v>
      </c>
      <c r="F205" s="39">
        <v>97</v>
      </c>
      <c r="G205" s="40">
        <v>2</v>
      </c>
      <c r="H205" s="41">
        <v>1</v>
      </c>
      <c r="I205" s="40">
        <v>5</v>
      </c>
      <c r="J205" s="41">
        <v>5</v>
      </c>
      <c r="K205" s="40">
        <v>5</v>
      </c>
      <c r="L205" s="41">
        <v>25</v>
      </c>
      <c r="M205" s="40">
        <v>5</v>
      </c>
      <c r="N205" s="41">
        <v>25</v>
      </c>
      <c r="O205" s="42">
        <v>402</v>
      </c>
      <c r="P205" s="54">
        <v>27.125506072874494</v>
      </c>
      <c r="Q205" s="43">
        <v>72.45</v>
      </c>
      <c r="R205" s="60">
        <v>61.392070484581495</v>
      </c>
      <c r="S205" s="43">
        <v>5587.9</v>
      </c>
      <c r="T205" s="64">
        <v>124.2676939456377</v>
      </c>
    </row>
    <row r="206" spans="1:20" ht="13.15" customHeight="1" x14ac:dyDescent="0.25">
      <c r="A206" s="37" t="s">
        <v>58</v>
      </c>
      <c r="B206" s="38" t="s">
        <v>59</v>
      </c>
      <c r="C206" s="38" t="s">
        <v>12</v>
      </c>
      <c r="D206" s="38" t="s">
        <v>60</v>
      </c>
      <c r="E206" s="39">
        <v>60</v>
      </c>
      <c r="F206" s="39">
        <v>97</v>
      </c>
      <c r="G206" s="40">
        <v>2</v>
      </c>
      <c r="H206" s="41">
        <v>1</v>
      </c>
      <c r="I206" s="40">
        <v>3</v>
      </c>
      <c r="J206" s="41">
        <v>2</v>
      </c>
      <c r="K206" s="40">
        <v>5</v>
      </c>
      <c r="L206" s="41">
        <v>20</v>
      </c>
      <c r="M206" s="40">
        <v>5</v>
      </c>
      <c r="N206" s="41">
        <v>30</v>
      </c>
      <c r="O206" s="42">
        <v>325</v>
      </c>
      <c r="P206" s="54">
        <v>21.929824561403507</v>
      </c>
      <c r="Q206" s="43">
        <v>72</v>
      </c>
      <c r="R206" s="60">
        <v>61.025550660792952</v>
      </c>
      <c r="S206" s="43">
        <v>5721.4</v>
      </c>
      <c r="T206" s="64">
        <v>128.80075009585318</v>
      </c>
    </row>
    <row r="207" spans="1:20" ht="13.15" customHeight="1" x14ac:dyDescent="0.25">
      <c r="A207" s="37" t="s">
        <v>58</v>
      </c>
      <c r="B207" s="38" t="s">
        <v>59</v>
      </c>
      <c r="C207" s="38" t="s">
        <v>12</v>
      </c>
      <c r="D207" s="38" t="s">
        <v>61</v>
      </c>
      <c r="E207" s="39">
        <v>129</v>
      </c>
      <c r="F207" s="39">
        <v>97</v>
      </c>
      <c r="G207" s="40">
        <v>2</v>
      </c>
      <c r="H207" s="41">
        <v>1</v>
      </c>
      <c r="I207" s="40">
        <v>5</v>
      </c>
      <c r="J207" s="41">
        <v>5</v>
      </c>
      <c r="K207" s="40">
        <v>5</v>
      </c>
      <c r="L207" s="41">
        <v>20</v>
      </c>
      <c r="M207" s="40">
        <v>5</v>
      </c>
      <c r="N207" s="41">
        <v>20</v>
      </c>
      <c r="O207" s="42">
        <v>337</v>
      </c>
      <c r="P207" s="54">
        <v>22.739541160593792</v>
      </c>
      <c r="Q207" s="43">
        <v>69.3</v>
      </c>
      <c r="R207" s="60">
        <v>61.222907488986785</v>
      </c>
      <c r="S207" s="43">
        <v>5425.7</v>
      </c>
      <c r="T207" s="64">
        <v>126.49369408290625</v>
      </c>
    </row>
    <row r="208" spans="1:20" ht="13.15" customHeight="1" x14ac:dyDescent="0.25">
      <c r="A208" s="37" t="s">
        <v>58</v>
      </c>
      <c r="B208" s="38" t="s">
        <v>59</v>
      </c>
      <c r="C208" s="38" t="s">
        <v>12</v>
      </c>
      <c r="D208" s="38" t="s">
        <v>62</v>
      </c>
      <c r="E208" s="39">
        <v>173</v>
      </c>
      <c r="F208" s="39">
        <v>90</v>
      </c>
      <c r="G208" s="40">
        <v>2</v>
      </c>
      <c r="H208" s="41">
        <v>1</v>
      </c>
      <c r="I208" s="40">
        <v>5</v>
      </c>
      <c r="J208" s="41">
        <v>3</v>
      </c>
      <c r="K208" s="40">
        <v>5</v>
      </c>
      <c r="L208" s="41">
        <v>15</v>
      </c>
      <c r="M208" s="40">
        <v>5</v>
      </c>
      <c r="N208" s="41">
        <v>25</v>
      </c>
      <c r="O208" s="42">
        <v>274</v>
      </c>
      <c r="P208" s="54">
        <v>18.488529014844804</v>
      </c>
      <c r="Q208" s="43">
        <v>68.850000000000009</v>
      </c>
      <c r="R208" s="60">
        <v>59.629955947136565</v>
      </c>
      <c r="S208" s="43">
        <v>4723.8999999999996</v>
      </c>
      <c r="T208" s="64">
        <v>122.66531295120267</v>
      </c>
    </row>
    <row r="209" spans="1:20" ht="13.15" customHeight="1" x14ac:dyDescent="0.25">
      <c r="A209" s="37" t="s">
        <v>58</v>
      </c>
      <c r="B209" s="38" t="s">
        <v>59</v>
      </c>
      <c r="C209" s="38" t="s">
        <v>14</v>
      </c>
      <c r="D209" s="38" t="s">
        <v>13</v>
      </c>
      <c r="E209" s="39">
        <v>47</v>
      </c>
      <c r="F209" s="39">
        <v>98</v>
      </c>
      <c r="G209" s="40">
        <v>2</v>
      </c>
      <c r="H209" s="41">
        <v>1</v>
      </c>
      <c r="I209" s="40">
        <v>2</v>
      </c>
      <c r="J209" s="41">
        <v>5</v>
      </c>
      <c r="K209" s="40">
        <v>2</v>
      </c>
      <c r="L209" s="41">
        <v>5</v>
      </c>
      <c r="M209" s="40">
        <v>2</v>
      </c>
      <c r="N209" s="41">
        <v>5</v>
      </c>
      <c r="O209" s="42">
        <v>142</v>
      </c>
      <c r="P209" s="54">
        <v>9.5816464237516872</v>
      </c>
      <c r="Q209" s="43">
        <v>72</v>
      </c>
      <c r="R209" s="60">
        <v>62.590308370044056</v>
      </c>
      <c r="S209" s="43">
        <v>6823</v>
      </c>
      <c r="T209" s="64">
        <v>148.23191734464055</v>
      </c>
    </row>
    <row r="210" spans="1:20" ht="13.15" customHeight="1" x14ac:dyDescent="0.25">
      <c r="A210" s="37" t="s">
        <v>58</v>
      </c>
      <c r="B210" s="38" t="s">
        <v>59</v>
      </c>
      <c r="C210" s="38" t="s">
        <v>14</v>
      </c>
      <c r="D210" s="38" t="s">
        <v>60</v>
      </c>
      <c r="E210" s="39">
        <v>59</v>
      </c>
      <c r="F210" s="39">
        <v>95</v>
      </c>
      <c r="G210" s="40">
        <v>2</v>
      </c>
      <c r="H210" s="41">
        <v>1</v>
      </c>
      <c r="I210" s="40">
        <v>2</v>
      </c>
      <c r="J210" s="41">
        <v>5</v>
      </c>
      <c r="K210" s="40">
        <v>2</v>
      </c>
      <c r="L210" s="41">
        <v>10</v>
      </c>
      <c r="M210" s="40">
        <v>2</v>
      </c>
      <c r="N210" s="41">
        <v>10</v>
      </c>
      <c r="O210" s="42">
        <v>207</v>
      </c>
      <c r="P210" s="54">
        <v>13.967611336032389</v>
      </c>
      <c r="Q210" s="43">
        <v>70.649999999999991</v>
      </c>
      <c r="R210" s="60">
        <v>62.266079295154185</v>
      </c>
      <c r="S210" s="43">
        <v>5621.6</v>
      </c>
      <c r="T210" s="64">
        <v>129.06386510959283</v>
      </c>
    </row>
    <row r="211" spans="1:20" ht="13.15" customHeight="1" x14ac:dyDescent="0.25">
      <c r="A211" s="37" t="s">
        <v>58</v>
      </c>
      <c r="B211" s="38" t="s">
        <v>59</v>
      </c>
      <c r="C211" s="38" t="s">
        <v>14</v>
      </c>
      <c r="D211" s="38" t="s">
        <v>61</v>
      </c>
      <c r="E211" s="39">
        <v>130</v>
      </c>
      <c r="F211" s="39">
        <v>95</v>
      </c>
      <c r="G211" s="40">
        <v>2</v>
      </c>
      <c r="H211" s="41">
        <v>1</v>
      </c>
      <c r="I211" s="40">
        <v>2</v>
      </c>
      <c r="J211" s="41">
        <v>1</v>
      </c>
      <c r="K211" s="40">
        <v>2</v>
      </c>
      <c r="L211" s="41">
        <v>5</v>
      </c>
      <c r="M211" s="40">
        <v>2</v>
      </c>
      <c r="N211" s="41">
        <v>5</v>
      </c>
      <c r="O211" s="42">
        <v>86</v>
      </c>
      <c r="P211" s="54">
        <v>5.8029689608636978</v>
      </c>
      <c r="Q211" s="43">
        <v>69.75</v>
      </c>
      <c r="R211" s="60">
        <v>62.223788546255506</v>
      </c>
      <c r="S211" s="43">
        <v>5379.8</v>
      </c>
      <c r="T211" s="64">
        <v>125.19122286473889</v>
      </c>
    </row>
    <row r="212" spans="1:20" ht="13.15" customHeight="1" thickBot="1" x14ac:dyDescent="0.3">
      <c r="A212" s="44" t="s">
        <v>58</v>
      </c>
      <c r="B212" s="45" t="s">
        <v>59</v>
      </c>
      <c r="C212" s="45" t="s">
        <v>14</v>
      </c>
      <c r="D212" s="45" t="s">
        <v>62</v>
      </c>
      <c r="E212" s="46">
        <v>174</v>
      </c>
      <c r="F212" s="46">
        <v>90</v>
      </c>
      <c r="G212" s="47">
        <v>2</v>
      </c>
      <c r="H212" s="48">
        <v>1</v>
      </c>
      <c r="I212" s="47">
        <v>2</v>
      </c>
      <c r="J212" s="48">
        <v>1</v>
      </c>
      <c r="K212" s="47">
        <v>2</v>
      </c>
      <c r="L212" s="48">
        <v>5</v>
      </c>
      <c r="M212" s="47">
        <v>2</v>
      </c>
      <c r="N212" s="48">
        <v>5</v>
      </c>
      <c r="O212" s="49">
        <v>86</v>
      </c>
      <c r="P212" s="55">
        <v>5.8029689608636978</v>
      </c>
      <c r="Q212" s="50">
        <v>68.399999999999991</v>
      </c>
      <c r="R212" s="61">
        <v>61.335682819383265</v>
      </c>
      <c r="S212" s="50">
        <v>5329.2</v>
      </c>
      <c r="T212" s="65">
        <v>135.41981677936511</v>
      </c>
    </row>
  </sheetData>
  <sortState xmlns:xlrd2="http://schemas.microsoft.com/office/spreadsheetml/2017/richdata2" ref="A21:T212">
    <sortCondition ref="B21:B212"/>
    <sortCondition ref="C21:C212"/>
  </sortState>
  <mergeCells count="11">
    <mergeCell ref="S18:T18"/>
    <mergeCell ref="S19:T19"/>
    <mergeCell ref="G17:N17"/>
    <mergeCell ref="G18:H18"/>
    <mergeCell ref="G19:H19"/>
    <mergeCell ref="I18:J18"/>
    <mergeCell ref="I19:J19"/>
    <mergeCell ref="K18:L18"/>
    <mergeCell ref="K19:L19"/>
    <mergeCell ref="M18:N18"/>
    <mergeCell ref="M19:N19"/>
  </mergeCells>
  <pageMargins left="0.40972199999999998" right="0.309722" top="0.75" bottom="0.7" header="0.5" footer="0.379861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"/>
  <sheetViews>
    <sheetView showGridLines="0" tabSelected="1" zoomScale="130" zoomScaleNormal="130" workbookViewId="0">
      <selection activeCell="L17" sqref="L17"/>
    </sheetView>
  </sheetViews>
  <sheetFormatPr defaultColWidth="8.85546875" defaultRowHeight="12.75" customHeight="1" x14ac:dyDescent="0.2"/>
  <cols>
    <col min="1" max="1" width="14" style="120" customWidth="1"/>
    <col min="2" max="2" width="7.42578125" style="120" customWidth="1"/>
    <col min="3" max="3" width="6.140625" style="120" customWidth="1"/>
    <col min="4" max="4" width="8.5703125" style="120" customWidth="1"/>
    <col min="5" max="5" width="1.5703125" style="120" customWidth="1"/>
    <col min="6" max="6" width="1.140625" style="120" customWidth="1"/>
    <col min="7" max="7" width="7.5703125" style="120" customWidth="1"/>
    <col min="8" max="8" width="5.85546875" style="120" customWidth="1"/>
    <col min="9" max="9" width="8" style="120" customWidth="1"/>
    <col min="10" max="10" width="1.5703125" style="120" customWidth="1"/>
    <col min="11" max="11" width="1.28515625" style="120" customWidth="1"/>
    <col min="12" max="12" width="7.42578125" style="120" customWidth="1"/>
    <col min="13" max="13" width="6.140625" style="120" customWidth="1"/>
    <col min="14" max="14" width="8.7109375" style="120" customWidth="1"/>
    <col min="15" max="15" width="1.7109375" style="120" customWidth="1"/>
    <col min="16" max="16" width="1.140625" style="120" customWidth="1"/>
    <col min="17" max="17" width="11.42578125" style="120" customWidth="1"/>
    <col min="18" max="19" width="10.85546875" style="120" customWidth="1"/>
    <col min="20" max="20" width="6.42578125" style="121" customWidth="1"/>
    <col min="21" max="16384" width="8.85546875" style="1"/>
  </cols>
  <sheetData>
    <row r="1" spans="1:20" ht="12.75" customHeight="1" x14ac:dyDescent="0.2">
      <c r="A1" s="66" t="s">
        <v>132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7"/>
    </row>
    <row r="2" spans="1:20" ht="12.75" customHeight="1" x14ac:dyDescent="0.2">
      <c r="A2" s="66" t="s">
        <v>101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7"/>
    </row>
    <row r="3" spans="1:20" ht="12.75" customHeight="1" thickBot="1" x14ac:dyDescent="0.25">
      <c r="A3" s="68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70"/>
    </row>
    <row r="4" spans="1:20" ht="12.75" customHeight="1" x14ac:dyDescent="0.2">
      <c r="A4" s="71"/>
      <c r="B4" s="136" t="s">
        <v>102</v>
      </c>
      <c r="C4" s="136"/>
      <c r="D4" s="136"/>
      <c r="E4" s="136"/>
      <c r="F4" s="72"/>
      <c r="G4" s="136" t="s">
        <v>103</v>
      </c>
      <c r="H4" s="136"/>
      <c r="I4" s="137"/>
      <c r="J4" s="136"/>
      <c r="K4" s="73"/>
      <c r="L4" s="136" t="s">
        <v>104</v>
      </c>
      <c r="M4" s="136"/>
      <c r="N4" s="136"/>
      <c r="O4" s="136"/>
      <c r="P4" s="74"/>
      <c r="Q4" s="75" t="s">
        <v>105</v>
      </c>
      <c r="R4" s="75" t="s">
        <v>106</v>
      </c>
      <c r="S4" s="75" t="s">
        <v>107</v>
      </c>
      <c r="T4" s="76"/>
    </row>
    <row r="5" spans="1:20" ht="12.75" customHeight="1" thickBot="1" x14ac:dyDescent="0.25">
      <c r="A5" s="77" t="s">
        <v>108</v>
      </c>
      <c r="B5" s="78" t="s">
        <v>109</v>
      </c>
      <c r="C5" s="78" t="s">
        <v>110</v>
      </c>
      <c r="D5" s="78" t="s">
        <v>111</v>
      </c>
      <c r="E5" s="79"/>
      <c r="F5" s="80"/>
      <c r="G5" s="78" t="s">
        <v>109</v>
      </c>
      <c r="H5" s="78" t="s">
        <v>110</v>
      </c>
      <c r="I5" s="81" t="s">
        <v>112</v>
      </c>
      <c r="J5" s="79"/>
      <c r="K5" s="82"/>
      <c r="L5" s="78" t="s">
        <v>109</v>
      </c>
      <c r="M5" s="78" t="s">
        <v>110</v>
      </c>
      <c r="N5" s="78" t="s">
        <v>113</v>
      </c>
      <c r="O5" s="79"/>
      <c r="P5" s="80"/>
      <c r="Q5" s="83" t="s">
        <v>114</v>
      </c>
      <c r="R5" s="83" t="s">
        <v>115</v>
      </c>
      <c r="S5" s="83" t="s">
        <v>116</v>
      </c>
      <c r="T5" s="84" t="s">
        <v>117</v>
      </c>
    </row>
    <row r="6" spans="1:20" ht="12.75" customHeight="1" x14ac:dyDescent="0.2">
      <c r="A6" s="85" t="s">
        <v>64</v>
      </c>
      <c r="B6" s="123">
        <v>100</v>
      </c>
      <c r="C6" s="123">
        <v>4.4000000000000004</v>
      </c>
      <c r="D6" s="86">
        <v>95.6</v>
      </c>
      <c r="E6" s="86" t="s">
        <v>118</v>
      </c>
      <c r="F6" s="86"/>
      <c r="G6" s="123">
        <v>44.3</v>
      </c>
      <c r="H6" s="123">
        <v>60.5</v>
      </c>
      <c r="I6" s="86">
        <v>16.200000000000003</v>
      </c>
      <c r="J6" s="86" t="s">
        <v>118</v>
      </c>
      <c r="K6" s="86"/>
      <c r="L6" s="123">
        <v>65.900000000000006</v>
      </c>
      <c r="M6" s="123">
        <v>128.30000000000001</v>
      </c>
      <c r="N6" s="86">
        <v>62.400000000000006</v>
      </c>
      <c r="O6" s="86" t="s">
        <v>118</v>
      </c>
      <c r="P6" s="86"/>
      <c r="Q6" s="87">
        <v>48.636009353078727</v>
      </c>
      <c r="R6" s="86">
        <v>94.688922610015183</v>
      </c>
      <c r="S6" s="86">
        <v>100</v>
      </c>
      <c r="T6" s="88">
        <v>4.394366197183099</v>
      </c>
    </row>
    <row r="7" spans="1:20" ht="12.75" customHeight="1" x14ac:dyDescent="0.2">
      <c r="A7" s="89" t="s">
        <v>19</v>
      </c>
      <c r="B7" s="90">
        <v>82</v>
      </c>
      <c r="C7" s="90">
        <v>3.2</v>
      </c>
      <c r="D7" s="91">
        <v>78.8</v>
      </c>
      <c r="E7" s="91" t="s">
        <v>118</v>
      </c>
      <c r="F7" s="91"/>
      <c r="G7" s="90">
        <v>54.9</v>
      </c>
      <c r="H7" s="90">
        <v>61.6</v>
      </c>
      <c r="I7" s="91">
        <v>6.7000000000000028</v>
      </c>
      <c r="J7" s="91" t="s">
        <v>118</v>
      </c>
      <c r="K7" s="91"/>
      <c r="L7" s="90">
        <v>94.5</v>
      </c>
      <c r="M7" s="90">
        <v>146.9</v>
      </c>
      <c r="N7" s="91">
        <v>52.400000000000006</v>
      </c>
      <c r="O7" s="91" t="s">
        <v>118</v>
      </c>
      <c r="P7" s="91"/>
      <c r="Q7" s="92">
        <v>35.670524166099391</v>
      </c>
      <c r="R7" s="91">
        <v>55.449735449735456</v>
      </c>
      <c r="S7" s="91">
        <v>73.341798886387039</v>
      </c>
      <c r="T7" s="93">
        <v>3.6901408450704229</v>
      </c>
    </row>
    <row r="8" spans="1:20" ht="12.75" customHeight="1" x14ac:dyDescent="0.2">
      <c r="A8" s="89" t="s">
        <v>65</v>
      </c>
      <c r="B8" s="90">
        <v>55.3</v>
      </c>
      <c r="C8" s="90">
        <v>3.2</v>
      </c>
      <c r="D8" s="91">
        <v>52.099999999999994</v>
      </c>
      <c r="E8" s="91" t="s">
        <v>118</v>
      </c>
      <c r="F8" s="91"/>
      <c r="G8" s="90">
        <v>54.8</v>
      </c>
      <c r="H8" s="90">
        <v>58.8</v>
      </c>
      <c r="I8" s="91">
        <v>4</v>
      </c>
      <c r="J8" s="91" t="s">
        <v>118</v>
      </c>
      <c r="K8" s="91"/>
      <c r="L8" s="90">
        <v>104.4</v>
      </c>
      <c r="M8" s="90">
        <v>145.19999999999999</v>
      </c>
      <c r="N8" s="91">
        <v>40.799999999999983</v>
      </c>
      <c r="O8" s="91" t="s">
        <v>118</v>
      </c>
      <c r="P8" s="91"/>
      <c r="Q8" s="92">
        <v>28.099173553718998</v>
      </c>
      <c r="R8" s="91">
        <v>39.080459770114921</v>
      </c>
      <c r="S8" s="91">
        <v>57.774422547149797</v>
      </c>
      <c r="T8" s="93">
        <v>2.8732394366197171</v>
      </c>
    </row>
    <row r="9" spans="1:20" ht="12.75" customHeight="1" x14ac:dyDescent="0.2">
      <c r="A9" s="89" t="s">
        <v>38</v>
      </c>
      <c r="B9" s="90">
        <v>59.6</v>
      </c>
      <c r="C9" s="90">
        <v>3.2</v>
      </c>
      <c r="D9" s="91">
        <v>56.4</v>
      </c>
      <c r="E9" s="91" t="s">
        <v>118</v>
      </c>
      <c r="F9" s="91"/>
      <c r="G9" s="90">
        <v>59.9</v>
      </c>
      <c r="H9" s="90">
        <v>61.6</v>
      </c>
      <c r="I9" s="91">
        <v>1.7000000000000028</v>
      </c>
      <c r="J9" s="91" t="s">
        <v>118</v>
      </c>
      <c r="K9" s="91"/>
      <c r="L9" s="90">
        <v>122.7</v>
      </c>
      <c r="M9" s="90">
        <v>158.6</v>
      </c>
      <c r="N9" s="91">
        <v>35.899999999999991</v>
      </c>
      <c r="O9" s="91" t="s">
        <v>118</v>
      </c>
      <c r="P9" s="91"/>
      <c r="Q9" s="92">
        <v>22.635561160151319</v>
      </c>
      <c r="R9" s="91">
        <v>29.25835370823145</v>
      </c>
      <c r="S9" s="91">
        <v>46.540745141785479</v>
      </c>
      <c r="T9" s="93">
        <v>2.5281690140845066</v>
      </c>
    </row>
    <row r="10" spans="1:20" ht="12.75" customHeight="1" x14ac:dyDescent="0.2">
      <c r="A10" s="89" t="s">
        <v>17</v>
      </c>
      <c r="B10" s="90">
        <v>14.2</v>
      </c>
      <c r="C10" s="90">
        <v>7.2</v>
      </c>
      <c r="D10" s="91">
        <v>6.9999999999999991</v>
      </c>
      <c r="E10" s="91"/>
      <c r="F10" s="91"/>
      <c r="G10" s="90">
        <v>58.2</v>
      </c>
      <c r="H10" s="90">
        <v>60.5</v>
      </c>
      <c r="I10" s="91">
        <v>2.2999999999999972</v>
      </c>
      <c r="J10" s="91" t="s">
        <v>118</v>
      </c>
      <c r="K10" s="91"/>
      <c r="L10" s="90">
        <v>126.9</v>
      </c>
      <c r="M10" s="90">
        <v>154.6</v>
      </c>
      <c r="N10" s="91">
        <v>27.699999999999989</v>
      </c>
      <c r="O10" s="91" t="s">
        <v>118</v>
      </c>
      <c r="P10" s="91"/>
      <c r="Q10" s="92">
        <v>17.917205692108663</v>
      </c>
      <c r="R10" s="91">
        <v>21.828211189913308</v>
      </c>
      <c r="S10" s="91">
        <v>36.839382857332396</v>
      </c>
      <c r="T10" s="93">
        <v>1.9507042253521121</v>
      </c>
    </row>
    <row r="11" spans="1:20" ht="12.75" customHeight="1" x14ac:dyDescent="0.2">
      <c r="A11" s="89" t="s">
        <v>40</v>
      </c>
      <c r="B11" s="90">
        <v>38.200000000000003</v>
      </c>
      <c r="C11" s="90">
        <v>3.2</v>
      </c>
      <c r="D11" s="91">
        <v>35</v>
      </c>
      <c r="E11" s="91" t="s">
        <v>118</v>
      </c>
      <c r="F11" s="91"/>
      <c r="G11" s="90">
        <v>55.8</v>
      </c>
      <c r="H11" s="90">
        <v>58.1</v>
      </c>
      <c r="I11" s="91">
        <v>2.3000000000000043</v>
      </c>
      <c r="J11" s="91" t="s">
        <v>118</v>
      </c>
      <c r="K11" s="91"/>
      <c r="L11" s="90">
        <v>127.4</v>
      </c>
      <c r="M11" s="90">
        <v>152.9</v>
      </c>
      <c r="N11" s="91">
        <v>25.5</v>
      </c>
      <c r="O11" s="91" t="s">
        <v>118</v>
      </c>
      <c r="P11" s="91"/>
      <c r="Q11" s="92">
        <v>16.677567037279267</v>
      </c>
      <c r="R11" s="91">
        <v>20.015698587127158</v>
      </c>
      <c r="S11" s="91">
        <v>34.290574533380287</v>
      </c>
      <c r="T11" s="93">
        <v>1.795774647887324</v>
      </c>
    </row>
    <row r="12" spans="1:20" ht="12.75" customHeight="1" x14ac:dyDescent="0.2">
      <c r="A12" s="89" t="s">
        <v>30</v>
      </c>
      <c r="B12" s="90">
        <v>55</v>
      </c>
      <c r="C12" s="90">
        <v>4.0999999999999996</v>
      </c>
      <c r="D12" s="91">
        <v>50.9</v>
      </c>
      <c r="E12" s="91" t="s">
        <v>118</v>
      </c>
      <c r="F12" s="91"/>
      <c r="G12" s="90">
        <v>57.7</v>
      </c>
      <c r="H12" s="90">
        <v>61.7</v>
      </c>
      <c r="I12" s="91">
        <v>4</v>
      </c>
      <c r="J12" s="91" t="s">
        <v>118</v>
      </c>
      <c r="K12" s="91"/>
      <c r="L12" s="90">
        <v>116.9</v>
      </c>
      <c r="M12" s="90">
        <v>141.30000000000001</v>
      </c>
      <c r="N12" s="91">
        <v>24.400000000000006</v>
      </c>
      <c r="O12" s="91" t="s">
        <v>118</v>
      </c>
      <c r="P12" s="91"/>
      <c r="Q12" s="92">
        <v>17.268223637650394</v>
      </c>
      <c r="R12" s="91">
        <v>20.872540633019678</v>
      </c>
      <c r="S12" s="91">
        <v>35.505017511386946</v>
      </c>
      <c r="T12" s="93">
        <v>1.71830985915493</v>
      </c>
    </row>
    <row r="13" spans="1:20" ht="12.75" customHeight="1" x14ac:dyDescent="0.2">
      <c r="A13" s="89" t="s">
        <v>67</v>
      </c>
      <c r="B13" s="90">
        <v>4.3</v>
      </c>
      <c r="C13" s="90">
        <v>3.2</v>
      </c>
      <c r="D13" s="91">
        <v>1.0999999999999996</v>
      </c>
      <c r="E13" s="91"/>
      <c r="F13" s="91"/>
      <c r="G13" s="90">
        <v>57.3</v>
      </c>
      <c r="H13" s="90">
        <v>59.1</v>
      </c>
      <c r="I13" s="91">
        <v>1.8000000000000043</v>
      </c>
      <c r="J13" s="91" t="s">
        <v>118</v>
      </c>
      <c r="K13" s="91"/>
      <c r="L13" s="90">
        <v>142.9</v>
      </c>
      <c r="M13" s="90">
        <v>165.7</v>
      </c>
      <c r="N13" s="91">
        <v>22.799999999999983</v>
      </c>
      <c r="O13" s="91" t="s">
        <v>118</v>
      </c>
      <c r="P13" s="91"/>
      <c r="Q13" s="92">
        <v>13.759806879903429</v>
      </c>
      <c r="R13" s="91">
        <v>15.955213435969196</v>
      </c>
      <c r="S13" s="91">
        <v>28.291397799545031</v>
      </c>
      <c r="T13" s="93">
        <v>1.6056338028169004</v>
      </c>
    </row>
    <row r="14" spans="1:20" ht="12.75" customHeight="1" x14ac:dyDescent="0.2">
      <c r="A14" s="89" t="s">
        <v>32</v>
      </c>
      <c r="B14" s="90">
        <v>21.6</v>
      </c>
      <c r="C14" s="90">
        <v>3</v>
      </c>
      <c r="D14" s="91">
        <v>18.600000000000001</v>
      </c>
      <c r="E14" s="91" t="s">
        <v>118</v>
      </c>
      <c r="F14" s="91"/>
      <c r="G14" s="90">
        <v>56.7</v>
      </c>
      <c r="H14" s="90">
        <v>57.7</v>
      </c>
      <c r="I14" s="91">
        <v>1</v>
      </c>
      <c r="J14" s="91"/>
      <c r="K14" s="91"/>
      <c r="L14" s="90">
        <v>123</v>
      </c>
      <c r="M14" s="90">
        <v>144.19999999999999</v>
      </c>
      <c r="N14" s="91">
        <v>21.199999999999989</v>
      </c>
      <c r="O14" s="91" t="s">
        <v>118</v>
      </c>
      <c r="P14" s="91"/>
      <c r="Q14" s="92">
        <v>14.701803051317608</v>
      </c>
      <c r="R14" s="91">
        <v>17.235772357723565</v>
      </c>
      <c r="S14" s="91">
        <v>30.228226466090529</v>
      </c>
      <c r="T14" s="93">
        <v>1.4929577464788726</v>
      </c>
    </row>
    <row r="15" spans="1:20" ht="12.75" customHeight="1" x14ac:dyDescent="0.2">
      <c r="A15" s="89" t="s">
        <v>42</v>
      </c>
      <c r="B15" s="90">
        <v>12.4</v>
      </c>
      <c r="C15" s="90">
        <v>3.9</v>
      </c>
      <c r="D15" s="91">
        <v>8.5</v>
      </c>
      <c r="E15" s="91" t="s">
        <v>118</v>
      </c>
      <c r="F15" s="91"/>
      <c r="G15" s="90">
        <v>57.1</v>
      </c>
      <c r="H15" s="90">
        <v>58.3</v>
      </c>
      <c r="I15" s="91">
        <v>1.1999999999999957</v>
      </c>
      <c r="J15" s="91"/>
      <c r="K15" s="91"/>
      <c r="L15" s="90">
        <v>132.1</v>
      </c>
      <c r="M15" s="90">
        <v>151.5</v>
      </c>
      <c r="N15" s="91">
        <v>19.400000000000006</v>
      </c>
      <c r="O15" s="91" t="s">
        <v>118</v>
      </c>
      <c r="P15" s="91"/>
      <c r="Q15" s="92">
        <v>12.805280528052808</v>
      </c>
      <c r="R15" s="91">
        <v>14.685844057532178</v>
      </c>
      <c r="S15" s="91">
        <v>26.328805957518831</v>
      </c>
      <c r="T15" s="93">
        <v>1.3661971830985919</v>
      </c>
    </row>
    <row r="16" spans="1:20" ht="12.75" customHeight="1" x14ac:dyDescent="0.2">
      <c r="A16" s="89" t="s">
        <v>15</v>
      </c>
      <c r="B16" s="90">
        <v>35.4</v>
      </c>
      <c r="C16" s="90">
        <v>3.4</v>
      </c>
      <c r="D16" s="91">
        <v>32</v>
      </c>
      <c r="E16" s="91" t="s">
        <v>118</v>
      </c>
      <c r="F16" s="91"/>
      <c r="G16" s="90">
        <v>55.8</v>
      </c>
      <c r="H16" s="90">
        <v>58.3</v>
      </c>
      <c r="I16" s="91">
        <v>2.5</v>
      </c>
      <c r="J16" s="91" t="s">
        <v>118</v>
      </c>
      <c r="K16" s="91"/>
      <c r="L16" s="90">
        <v>116.7</v>
      </c>
      <c r="M16" s="90">
        <v>135</v>
      </c>
      <c r="N16" s="91">
        <v>18.299999999999997</v>
      </c>
      <c r="O16" s="91" t="s">
        <v>118</v>
      </c>
      <c r="P16" s="91"/>
      <c r="Q16" s="92">
        <v>13.555555555555554</v>
      </c>
      <c r="R16" s="91">
        <v>15.68123393316195</v>
      </c>
      <c r="S16" s="91">
        <v>27.871438746438738</v>
      </c>
      <c r="T16" s="93">
        <v>1.288732394366197</v>
      </c>
    </row>
    <row r="17" spans="1:20" ht="12.75" customHeight="1" x14ac:dyDescent="0.2">
      <c r="A17" s="89" t="s">
        <v>52</v>
      </c>
      <c r="B17" s="90">
        <v>5.6</v>
      </c>
      <c r="C17" s="90">
        <v>3.2</v>
      </c>
      <c r="D17" s="91">
        <v>2.3999999999999995</v>
      </c>
      <c r="E17" s="91"/>
      <c r="F17" s="91"/>
      <c r="G17" s="90">
        <v>60.3</v>
      </c>
      <c r="H17" s="90">
        <v>60.8</v>
      </c>
      <c r="I17" s="91">
        <v>0.5</v>
      </c>
      <c r="J17" s="91"/>
      <c r="K17" s="91"/>
      <c r="L17" s="90">
        <v>155.4</v>
      </c>
      <c r="M17" s="90">
        <v>169.8</v>
      </c>
      <c r="N17" s="91">
        <v>14.400000000000006</v>
      </c>
      <c r="O17" s="91" t="s">
        <v>118</v>
      </c>
      <c r="P17" s="91"/>
      <c r="Q17" s="92">
        <v>8.4805653710247384</v>
      </c>
      <c r="R17" s="91">
        <v>9.2664092664092692</v>
      </c>
      <c r="S17" s="91">
        <v>17.436803479206311</v>
      </c>
      <c r="T17" s="93">
        <v>1.0140845070422539</v>
      </c>
    </row>
    <row r="18" spans="1:20" ht="12.75" customHeight="1" x14ac:dyDescent="0.2">
      <c r="A18" s="89" t="s">
        <v>68</v>
      </c>
      <c r="B18" s="90">
        <v>3.8</v>
      </c>
      <c r="C18" s="90">
        <v>3.5</v>
      </c>
      <c r="D18" s="91">
        <v>0.29999999999999982</v>
      </c>
      <c r="E18" s="91"/>
      <c r="F18" s="91"/>
      <c r="G18" s="90">
        <v>56.1</v>
      </c>
      <c r="H18" s="90">
        <v>57.2</v>
      </c>
      <c r="I18" s="91">
        <v>1.1000000000000014</v>
      </c>
      <c r="J18" s="91"/>
      <c r="K18" s="91"/>
      <c r="L18" s="90">
        <v>130.69999999999999</v>
      </c>
      <c r="M18" s="90">
        <v>144.9</v>
      </c>
      <c r="N18" s="91">
        <v>14.200000000000017</v>
      </c>
      <c r="O18" s="91" t="s">
        <v>118</v>
      </c>
      <c r="P18" s="91"/>
      <c r="Q18" s="92">
        <v>9.7998619737750285</v>
      </c>
      <c r="R18" s="91">
        <v>10.864575363427711</v>
      </c>
      <c r="S18" s="91">
        <v>20.149395692873977</v>
      </c>
      <c r="T18" s="93">
        <v>1.0000000000000013</v>
      </c>
    </row>
    <row r="19" spans="1:20" ht="12.75" customHeight="1" x14ac:dyDescent="0.2">
      <c r="A19" s="89" t="s">
        <v>56</v>
      </c>
      <c r="B19" s="122">
        <v>7.6</v>
      </c>
      <c r="C19" s="122">
        <v>5.0999999999999996</v>
      </c>
      <c r="D19" s="122">
        <v>2.5</v>
      </c>
      <c r="E19" s="122"/>
      <c r="F19" s="122"/>
      <c r="G19" s="122">
        <v>60.1</v>
      </c>
      <c r="H19" s="122">
        <v>60.7</v>
      </c>
      <c r="I19" s="122">
        <v>0.60000000000000142</v>
      </c>
      <c r="J19" s="122"/>
      <c r="K19" s="122"/>
      <c r="L19" s="122">
        <v>149.6</v>
      </c>
      <c r="M19" s="122">
        <v>160.9</v>
      </c>
      <c r="N19" s="91">
        <v>11.300000000000011</v>
      </c>
      <c r="O19" s="91"/>
      <c r="P19" s="91"/>
      <c r="Q19" s="92">
        <v>7.0229956494717278</v>
      </c>
      <c r="R19" s="91">
        <v>7.5534759358288852</v>
      </c>
      <c r="S19" s="91">
        <v>14.439909324154208</v>
      </c>
      <c r="T19" s="93">
        <v>0.79577464788732477</v>
      </c>
    </row>
    <row r="20" spans="1:20" ht="12.75" customHeight="1" x14ac:dyDescent="0.2">
      <c r="A20" s="89" t="s">
        <v>54</v>
      </c>
      <c r="B20" s="90">
        <v>4</v>
      </c>
      <c r="C20" s="90">
        <v>3.9</v>
      </c>
      <c r="D20" s="91">
        <v>0.10000000000000009</v>
      </c>
      <c r="E20" s="91"/>
      <c r="F20" s="91"/>
      <c r="G20" s="90">
        <v>62.5</v>
      </c>
      <c r="H20" s="90">
        <v>63.2</v>
      </c>
      <c r="I20" s="91">
        <v>0.70000000000000284</v>
      </c>
      <c r="J20" s="91"/>
      <c r="K20" s="91"/>
      <c r="L20" s="90">
        <v>135.30000000000001</v>
      </c>
      <c r="M20" s="90">
        <v>146.1</v>
      </c>
      <c r="N20" s="91">
        <v>10.799999999999983</v>
      </c>
      <c r="O20" s="91"/>
      <c r="P20" s="91"/>
      <c r="Q20" s="92">
        <v>7.3921971252566623</v>
      </c>
      <c r="R20" s="91">
        <v>7.982261640798213</v>
      </c>
      <c r="S20" s="91">
        <v>15.199020691833809</v>
      </c>
      <c r="T20" s="93">
        <v>0.76056338028168902</v>
      </c>
    </row>
    <row r="21" spans="1:20" ht="12.75" customHeight="1" x14ac:dyDescent="0.2">
      <c r="A21" s="89" t="s">
        <v>21</v>
      </c>
      <c r="B21" s="90">
        <v>9.6</v>
      </c>
      <c r="C21" s="90">
        <v>4.7</v>
      </c>
      <c r="D21" s="91">
        <v>4.8999999999999995</v>
      </c>
      <c r="E21" s="91"/>
      <c r="F21" s="91"/>
      <c r="G21" s="90">
        <v>57.9</v>
      </c>
      <c r="H21" s="90">
        <v>60.3</v>
      </c>
      <c r="I21" s="91">
        <v>2.3999999999999986</v>
      </c>
      <c r="J21" s="91" t="s">
        <v>118</v>
      </c>
      <c r="K21" s="91"/>
      <c r="L21" s="90">
        <v>151.5</v>
      </c>
      <c r="M21" s="90">
        <v>161.9</v>
      </c>
      <c r="N21" s="91">
        <v>10.400000000000006</v>
      </c>
      <c r="O21" s="91"/>
      <c r="P21" s="91"/>
      <c r="Q21" s="92">
        <v>6.4237183446571988</v>
      </c>
      <c r="R21" s="91">
        <v>6.8646864686468687</v>
      </c>
      <c r="S21" s="91">
        <v>13.207741404158952</v>
      </c>
      <c r="T21" s="93">
        <v>0.73239436619718357</v>
      </c>
    </row>
    <row r="22" spans="1:20" ht="12.75" customHeight="1" x14ac:dyDescent="0.2">
      <c r="A22" s="89" t="s">
        <v>23</v>
      </c>
      <c r="B22" s="90">
        <v>18.600000000000001</v>
      </c>
      <c r="C22" s="90">
        <v>3.6</v>
      </c>
      <c r="D22" s="91">
        <v>15.000000000000002</v>
      </c>
      <c r="E22" s="91" t="s">
        <v>118</v>
      </c>
      <c r="F22" s="91"/>
      <c r="G22" s="90">
        <v>58.9</v>
      </c>
      <c r="H22" s="90">
        <v>60.5</v>
      </c>
      <c r="I22" s="91">
        <v>1.6000000000000014</v>
      </c>
      <c r="J22" s="91" t="s">
        <v>118</v>
      </c>
      <c r="K22" s="91"/>
      <c r="L22" s="90">
        <v>143.19999999999999</v>
      </c>
      <c r="M22" s="90">
        <v>153.30000000000001</v>
      </c>
      <c r="N22" s="91">
        <v>10.100000000000023</v>
      </c>
      <c r="O22" s="91"/>
      <c r="P22" s="91"/>
      <c r="Q22" s="92">
        <v>6.588388780169617</v>
      </c>
      <c r="R22" s="91">
        <v>7.0530726256983405</v>
      </c>
      <c r="S22" s="91">
        <v>13.54631859768849</v>
      </c>
      <c r="T22" s="93">
        <v>0.71126760563380442</v>
      </c>
    </row>
    <row r="23" spans="1:20" ht="12.75" customHeight="1" x14ac:dyDescent="0.2">
      <c r="A23" s="89" t="s">
        <v>58</v>
      </c>
      <c r="B23" s="90">
        <v>22.6</v>
      </c>
      <c r="C23" s="90">
        <v>8.8000000000000007</v>
      </c>
      <c r="D23" s="91">
        <v>13.8</v>
      </c>
      <c r="E23" s="91" t="s">
        <v>118</v>
      </c>
      <c r="F23" s="91"/>
      <c r="G23" s="90">
        <v>60.8</v>
      </c>
      <c r="H23" s="90">
        <v>62.1</v>
      </c>
      <c r="I23" s="91">
        <v>1.3000000000000043</v>
      </c>
      <c r="J23" s="91" t="s">
        <v>118</v>
      </c>
      <c r="K23" s="91"/>
      <c r="L23" s="90">
        <v>125.6</v>
      </c>
      <c r="M23" s="90">
        <v>134.5</v>
      </c>
      <c r="N23" s="91">
        <v>8.9000000000000057</v>
      </c>
      <c r="O23" s="91"/>
      <c r="P23" s="91"/>
      <c r="Q23" s="92">
        <v>6.6171003717472159</v>
      </c>
      <c r="R23" s="91">
        <v>7.085987261146502</v>
      </c>
      <c r="S23" s="91">
        <v>13.605352206653329</v>
      </c>
      <c r="T23" s="93">
        <v>0.62676056338028208</v>
      </c>
    </row>
    <row r="24" spans="1:20" ht="13.5" customHeight="1" x14ac:dyDescent="0.2">
      <c r="A24" s="94" t="s">
        <v>34</v>
      </c>
      <c r="B24" s="90">
        <v>7.1</v>
      </c>
      <c r="C24" s="90">
        <v>6.5</v>
      </c>
      <c r="D24" s="91">
        <v>0.59999999999999964</v>
      </c>
      <c r="E24" s="91"/>
      <c r="F24" s="91"/>
      <c r="G24" s="90">
        <v>60.2</v>
      </c>
      <c r="H24" s="90">
        <v>60.4</v>
      </c>
      <c r="I24" s="91">
        <v>0.19999999999999574</v>
      </c>
      <c r="J24" s="91"/>
      <c r="K24" s="91"/>
      <c r="L24" s="90">
        <v>133.80000000000001</v>
      </c>
      <c r="M24" s="90">
        <v>142.6</v>
      </c>
      <c r="N24" s="91">
        <v>8.7999999999999829</v>
      </c>
      <c r="O24" s="91"/>
      <c r="P24" s="91"/>
      <c r="Q24" s="92">
        <v>6.1711079943898897</v>
      </c>
      <c r="R24" s="91">
        <v>6.5769805680119449</v>
      </c>
      <c r="S24" s="91">
        <v>12.688351853849724</v>
      </c>
      <c r="T24" s="93">
        <v>0.61971830985915377</v>
      </c>
    </row>
    <row r="25" spans="1:20" ht="13.5" customHeight="1" x14ac:dyDescent="0.2">
      <c r="A25" s="89" t="s">
        <v>44</v>
      </c>
      <c r="B25" s="90">
        <v>23.3</v>
      </c>
      <c r="C25" s="90">
        <v>6.4</v>
      </c>
      <c r="D25" s="91">
        <v>16.899999999999999</v>
      </c>
      <c r="E25" s="91" t="s">
        <v>118</v>
      </c>
      <c r="F25" s="91"/>
      <c r="G25" s="90">
        <v>62.3</v>
      </c>
      <c r="H25" s="90">
        <v>63.9</v>
      </c>
      <c r="I25" s="91">
        <v>1.6000000000000014</v>
      </c>
      <c r="J25" s="91" t="s">
        <v>118</v>
      </c>
      <c r="K25" s="91"/>
      <c r="L25" s="90">
        <v>124.9</v>
      </c>
      <c r="M25" s="90">
        <v>133.4</v>
      </c>
      <c r="N25" s="91">
        <v>8.5</v>
      </c>
      <c r="O25" s="91"/>
      <c r="P25" s="91"/>
      <c r="Q25" s="92">
        <v>6.3718140929535236</v>
      </c>
      <c r="R25" s="91">
        <v>6.8054443554843873</v>
      </c>
      <c r="S25" s="91">
        <v>13.101021604582325</v>
      </c>
      <c r="T25" s="93">
        <v>0.59859154929577463</v>
      </c>
    </row>
    <row r="26" spans="1:20" ht="13.5" customHeight="1" x14ac:dyDescent="0.2">
      <c r="A26" s="89" t="s">
        <v>66</v>
      </c>
      <c r="B26" s="90">
        <v>2.2999999999999998</v>
      </c>
      <c r="C26" s="90">
        <v>3</v>
      </c>
      <c r="D26" s="91">
        <v>-0.70000000000000018</v>
      </c>
      <c r="E26" s="91"/>
      <c r="F26" s="91"/>
      <c r="G26" s="90">
        <v>59.7</v>
      </c>
      <c r="H26" s="90">
        <v>60.6</v>
      </c>
      <c r="I26" s="91">
        <v>0.89999999999999858</v>
      </c>
      <c r="J26" s="91"/>
      <c r="K26" s="91"/>
      <c r="L26" s="90">
        <v>145.30000000000001</v>
      </c>
      <c r="M26" s="90">
        <v>151.30000000000001</v>
      </c>
      <c r="N26" s="91">
        <v>6</v>
      </c>
      <c r="O26" s="91"/>
      <c r="P26" s="91"/>
      <c r="Q26" s="92">
        <v>3.9656311962987441</v>
      </c>
      <c r="R26" s="91">
        <v>4.1293874741913283</v>
      </c>
      <c r="S26" s="91">
        <v>8.1536936295693732</v>
      </c>
      <c r="T26" s="93">
        <v>0.42253521126760568</v>
      </c>
    </row>
    <row r="27" spans="1:20" ht="12.75" customHeight="1" x14ac:dyDescent="0.2">
      <c r="A27" s="89" t="s">
        <v>46</v>
      </c>
      <c r="B27" s="90">
        <v>4.9000000000000004</v>
      </c>
      <c r="C27" s="90">
        <v>3</v>
      </c>
      <c r="D27" s="91">
        <v>1.9000000000000004</v>
      </c>
      <c r="E27" s="91"/>
      <c r="F27" s="91"/>
      <c r="G27" s="90">
        <v>59.4</v>
      </c>
      <c r="H27" s="90">
        <v>60.8</v>
      </c>
      <c r="I27" s="91">
        <v>1.3999999999999986</v>
      </c>
      <c r="J27" s="91" t="s">
        <v>118</v>
      </c>
      <c r="K27" s="91"/>
      <c r="L27" s="90">
        <v>151.80000000000001</v>
      </c>
      <c r="M27" s="90">
        <v>156.19999999999999</v>
      </c>
      <c r="N27" s="91">
        <v>4.3999999999999773</v>
      </c>
      <c r="O27" s="91"/>
      <c r="P27" s="91"/>
      <c r="Q27" s="92">
        <v>2.8169014084506898</v>
      </c>
      <c r="R27" s="91">
        <v>2.8985507246376661</v>
      </c>
      <c r="S27" s="91">
        <v>5.7918020946189657</v>
      </c>
      <c r="T27" s="93">
        <v>0.30985915492957589</v>
      </c>
    </row>
    <row r="28" spans="1:20" ht="14.25" customHeight="1" x14ac:dyDescent="0.2">
      <c r="A28" s="94" t="s">
        <v>48</v>
      </c>
      <c r="B28" s="90">
        <v>2.2999999999999998</v>
      </c>
      <c r="C28" s="90">
        <v>2.8</v>
      </c>
      <c r="D28" s="91">
        <v>-0.5</v>
      </c>
      <c r="E28" s="91"/>
      <c r="F28" s="91"/>
      <c r="G28" s="90">
        <v>58.3</v>
      </c>
      <c r="H28" s="90">
        <v>59.4</v>
      </c>
      <c r="I28" s="91">
        <v>1.1000000000000014</v>
      </c>
      <c r="J28" s="91"/>
      <c r="K28" s="91"/>
      <c r="L28" s="90">
        <v>153.5</v>
      </c>
      <c r="M28" s="90">
        <v>155.5</v>
      </c>
      <c r="N28" s="91">
        <v>2</v>
      </c>
      <c r="O28" s="91"/>
      <c r="P28" s="91"/>
      <c r="Q28" s="92">
        <v>1.2861736334405145</v>
      </c>
      <c r="R28" s="91">
        <v>1.3029315960912053</v>
      </c>
      <c r="S28" s="91">
        <v>2.6444884161925959</v>
      </c>
      <c r="T28" s="93">
        <v>0.14084507042253522</v>
      </c>
    </row>
    <row r="29" spans="1:20" ht="12.75" customHeight="1" thickBot="1" x14ac:dyDescent="0.25">
      <c r="A29" s="95" t="s">
        <v>50</v>
      </c>
      <c r="B29" s="96">
        <v>3.3</v>
      </c>
      <c r="C29" s="96">
        <v>3.2</v>
      </c>
      <c r="D29" s="91">
        <v>9.9999999999999645E-2</v>
      </c>
      <c r="E29" s="97"/>
      <c r="F29" s="97"/>
      <c r="G29" s="96">
        <v>56.8</v>
      </c>
      <c r="H29" s="96">
        <v>57.2</v>
      </c>
      <c r="I29" s="91">
        <v>0.40000000000000568</v>
      </c>
      <c r="J29" s="97"/>
      <c r="K29" s="97"/>
      <c r="L29" s="96">
        <v>164.9</v>
      </c>
      <c r="M29" s="96">
        <v>166.1</v>
      </c>
      <c r="N29" s="91">
        <v>1.1999999999999886</v>
      </c>
      <c r="O29" s="97"/>
      <c r="P29" s="97"/>
      <c r="Q29" s="92">
        <v>0.72245635159541755</v>
      </c>
      <c r="R29" s="91">
        <v>0.72771376591873171</v>
      </c>
      <c r="S29" s="91">
        <v>1.4854350947066035</v>
      </c>
      <c r="T29" s="93">
        <v>8.4507042253520334E-2</v>
      </c>
    </row>
    <row r="30" spans="1:20" ht="12.75" customHeight="1" x14ac:dyDescent="0.2">
      <c r="A30" s="98" t="s">
        <v>119</v>
      </c>
      <c r="B30" s="99">
        <f>AVERAGE(B6:B29)</f>
        <v>24.708333333333329</v>
      </c>
      <c r="C30" s="99">
        <f>AVERAGE(C6:C29)</f>
        <v>4.1541666666666668</v>
      </c>
      <c r="D30" s="99">
        <f>AVERAGE(D6:D29)</f>
        <v>20.554166666666667</v>
      </c>
      <c r="E30" s="99" t="s">
        <v>118</v>
      </c>
      <c r="F30" s="99" t="e">
        <f>AVERAGE(F6:F29)</f>
        <v>#DIV/0!</v>
      </c>
      <c r="G30" s="99">
        <f>AVERAGE(G6:G29)</f>
        <v>57.741666666666667</v>
      </c>
      <c r="H30" s="99">
        <f>AVERAGE(H6:H29)</f>
        <v>60.13750000000001</v>
      </c>
      <c r="I30" s="99">
        <f>AVERAGE(I6:I29)</f>
        <v>2.3958333333333344</v>
      </c>
      <c r="J30" s="99" t="s">
        <v>118</v>
      </c>
      <c r="K30" s="99" t="e">
        <f>AVERAGE(K6:K29)</f>
        <v>#DIV/0!</v>
      </c>
      <c r="L30" s="99">
        <f>AVERAGE(L6:L29)</f>
        <v>130.78750000000002</v>
      </c>
      <c r="M30" s="99">
        <f>AVERAGE(M6:M29)</f>
        <v>150.02916666666667</v>
      </c>
      <c r="N30" s="99">
        <f t="shared" ref="N30" si="0">M30-L30</f>
        <v>19.241666666666646</v>
      </c>
      <c r="O30" s="99" t="s">
        <v>118</v>
      </c>
      <c r="P30" s="99" t="e">
        <f>AVERAGE(P6:P29)</f>
        <v>#DIV/0!</v>
      </c>
      <c r="Q30" s="100">
        <f t="shared" ref="Q30" si="1">(M30-L30)/M30*100</f>
        <v>12.825283972560877</v>
      </c>
      <c r="R30" s="99">
        <f t="shared" ref="R30" si="2">(M30-L30)/L30*100</f>
        <v>14.712160310936934</v>
      </c>
      <c r="S30" s="99">
        <f t="shared" ref="S30" si="3">Q30/$Q$6*100</f>
        <v>26.369934834608337</v>
      </c>
      <c r="T30" s="101"/>
    </row>
    <row r="31" spans="1:20" ht="12.75" customHeight="1" thickBot="1" x14ac:dyDescent="0.25">
      <c r="A31" s="102" t="s">
        <v>120</v>
      </c>
      <c r="B31" s="103">
        <f>AVERAGE(B7:B29)</f>
        <v>21.434782608695659</v>
      </c>
      <c r="C31" s="103">
        <f>AVERAGE(C7:C29)</f>
        <v>4.1434782608695659</v>
      </c>
      <c r="D31" s="103">
        <f>AVERAGE(D7:D29)</f>
        <v>17.291304347826088</v>
      </c>
      <c r="E31" s="103" t="s">
        <v>118</v>
      </c>
      <c r="F31" s="103" t="e">
        <f t="shared" ref="F31:P31" si="4">AVERAGE(F7:F29)</f>
        <v>#DIV/0!</v>
      </c>
      <c r="G31" s="103">
        <f>AVERAGE(G7:G29)</f>
        <v>58.326086956521728</v>
      </c>
      <c r="H31" s="103">
        <f>AVERAGE(H7:H29)</f>
        <v>60.12173913043479</v>
      </c>
      <c r="I31" s="103">
        <f>AVERAGE(I7:I29)</f>
        <v>1.7956521739130442</v>
      </c>
      <c r="J31" s="103" t="s">
        <v>118</v>
      </c>
      <c r="K31" s="103" t="e">
        <f t="shared" si="4"/>
        <v>#DIV/0!</v>
      </c>
      <c r="L31" s="103">
        <f>AVERAGE(L7:L29)</f>
        <v>133.60869565217394</v>
      </c>
      <c r="M31" s="103">
        <f>AVERAGE(M7:M29)</f>
        <v>150.97391304347829</v>
      </c>
      <c r="N31" s="103">
        <f>AVERAGE(N7:N29)</f>
        <v>17.365217391304345</v>
      </c>
      <c r="O31" s="103" t="s">
        <v>118</v>
      </c>
      <c r="P31" s="103" t="e">
        <f t="shared" si="4"/>
        <v>#DIV/0!</v>
      </c>
      <c r="Q31" s="103">
        <f>AVERAGE(Q7:Q29)</f>
        <v>11.597809285002976</v>
      </c>
      <c r="R31" s="103">
        <f>AVERAGE(R7:R29)</f>
        <v>14.311936529079128</v>
      </c>
      <c r="S31" s="103">
        <f>AVERAGE(S7:S29)</f>
        <v>23.846136719004516</v>
      </c>
      <c r="T31" s="104"/>
    </row>
    <row r="32" spans="1:20" ht="12.75" customHeight="1" x14ac:dyDescent="0.2">
      <c r="A32" s="105" t="s">
        <v>121</v>
      </c>
      <c r="B32" s="138">
        <v>0.95</v>
      </c>
      <c r="C32" s="139"/>
      <c r="D32" s="106"/>
      <c r="E32" s="106"/>
      <c r="F32" s="106"/>
      <c r="G32" s="138">
        <v>0.93</v>
      </c>
      <c r="H32" s="139"/>
      <c r="I32" s="106"/>
      <c r="J32" s="106"/>
      <c r="K32" s="106"/>
      <c r="L32" s="138">
        <v>0.83</v>
      </c>
      <c r="M32" s="139"/>
      <c r="N32" s="106"/>
      <c r="O32" s="106"/>
      <c r="P32" s="106"/>
      <c r="Q32" s="107"/>
      <c r="R32" s="106"/>
      <c r="S32" s="106"/>
      <c r="T32" s="108"/>
    </row>
    <row r="33" spans="1:20" ht="12.75" customHeight="1" x14ac:dyDescent="0.2">
      <c r="A33" s="109" t="s">
        <v>122</v>
      </c>
      <c r="B33" s="134">
        <v>39.4</v>
      </c>
      <c r="C33" s="135"/>
      <c r="D33" s="110"/>
      <c r="E33" s="110"/>
      <c r="F33" s="110"/>
      <c r="G33" s="134">
        <v>1.57</v>
      </c>
      <c r="H33" s="135"/>
      <c r="I33" s="110"/>
      <c r="J33" s="110"/>
      <c r="K33" s="110"/>
      <c r="L33" s="134">
        <v>7.24</v>
      </c>
      <c r="M33" s="135"/>
      <c r="N33" s="110"/>
      <c r="O33" s="110"/>
      <c r="P33" s="110"/>
      <c r="Q33" s="111"/>
      <c r="R33" s="110"/>
      <c r="S33" s="110"/>
      <c r="T33" s="112"/>
    </row>
    <row r="34" spans="1:20" ht="13.5" customHeight="1" x14ac:dyDescent="0.2">
      <c r="A34" s="109" t="s">
        <v>123</v>
      </c>
      <c r="B34" s="134" t="s">
        <v>124</v>
      </c>
      <c r="C34" s="135"/>
      <c r="D34" s="110"/>
      <c r="E34" s="110"/>
      <c r="F34" s="110"/>
      <c r="G34" s="134" t="s">
        <v>124</v>
      </c>
      <c r="H34" s="135"/>
      <c r="I34" s="110"/>
      <c r="J34" s="110"/>
      <c r="K34" s="110"/>
      <c r="L34" s="134" t="s">
        <v>124</v>
      </c>
      <c r="M34" s="135"/>
      <c r="N34" s="110"/>
      <c r="O34" s="110"/>
      <c r="P34" s="110"/>
      <c r="Q34" s="111"/>
      <c r="R34" s="110"/>
      <c r="S34" s="110"/>
      <c r="T34" s="112"/>
    </row>
    <row r="35" spans="1:20" ht="12.75" customHeight="1" thickBot="1" x14ac:dyDescent="0.25">
      <c r="A35" s="113" t="s">
        <v>125</v>
      </c>
      <c r="B35" s="133">
        <v>7.9</v>
      </c>
      <c r="C35" s="133"/>
      <c r="D35" s="114"/>
      <c r="E35" s="114"/>
      <c r="F35" s="114"/>
      <c r="G35" s="133">
        <v>1.29</v>
      </c>
      <c r="H35" s="133"/>
      <c r="I35" s="114"/>
      <c r="J35" s="114"/>
      <c r="K35" s="114"/>
      <c r="L35" s="133">
        <v>14.2</v>
      </c>
      <c r="M35" s="133"/>
      <c r="N35" s="114"/>
      <c r="O35" s="114"/>
      <c r="P35" s="114"/>
      <c r="Q35" s="114"/>
      <c r="R35" s="114"/>
      <c r="S35" s="114"/>
      <c r="T35" s="115"/>
    </row>
    <row r="36" spans="1:20" ht="12.75" customHeight="1" x14ac:dyDescent="0.2">
      <c r="A36" s="116" t="s">
        <v>130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8"/>
    </row>
    <row r="37" spans="1:20" ht="12.75" customHeight="1" x14ac:dyDescent="0.2">
      <c r="A37" s="7" t="s">
        <v>131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8"/>
    </row>
    <row r="38" spans="1:20" ht="13.5" customHeight="1" x14ac:dyDescent="0.2">
      <c r="A38" s="7" t="s">
        <v>126</v>
      </c>
    </row>
    <row r="39" spans="1:20" ht="12.75" customHeight="1" x14ac:dyDescent="0.2">
      <c r="A39" s="7" t="s">
        <v>127</v>
      </c>
    </row>
    <row r="40" spans="1:20" ht="12.75" customHeight="1" x14ac:dyDescent="0.2">
      <c r="A40" s="119" t="s">
        <v>128</v>
      </c>
    </row>
    <row r="41" spans="1:20" ht="12.75" customHeight="1" x14ac:dyDescent="0.2">
      <c r="A41" s="6"/>
    </row>
  </sheetData>
  <sortState xmlns:xlrd2="http://schemas.microsoft.com/office/spreadsheetml/2017/richdata2" ref="A6:T29">
    <sortCondition descending="1" ref="N6:N29"/>
  </sortState>
  <mergeCells count="15">
    <mergeCell ref="B4:E4"/>
    <mergeCell ref="G4:J4"/>
    <mergeCell ref="L4:O4"/>
    <mergeCell ref="B32:C32"/>
    <mergeCell ref="G32:H32"/>
    <mergeCell ref="L32:M32"/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</mergeCells>
  <pageMargins left="0.47986099999999998" right="0.379861" top="0.77013900000000002" bottom="0.55000000000000004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cp:lastPrinted>2020-10-07T18:39:13Z</cp:lastPrinted>
  <dcterms:created xsi:type="dcterms:W3CDTF">2020-09-17T17:03:41Z</dcterms:created>
  <dcterms:modified xsi:type="dcterms:W3CDTF">2020-10-07T18:39:16Z</dcterms:modified>
</cp:coreProperties>
</file>