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Data" sheetId="2" r:id="rId1"/>
    <sheet name="Summary" sheetId="4" r:id="rId2"/>
  </sheets>
  <definedNames>
    <definedName name="_xlnm.Print_Titles" localSheetId="0">Data!$15:$18</definedName>
  </definedNames>
  <calcPr calcId="145621"/>
</workbook>
</file>

<file path=xl/calcChain.xml><?xml version="1.0" encoding="utf-8"?>
<calcChain xmlns="http://schemas.openxmlformats.org/spreadsheetml/2006/main">
  <c r="M31" i="4" l="1"/>
  <c r="L31" i="4"/>
  <c r="H31" i="4"/>
  <c r="G31" i="4"/>
  <c r="C31" i="4"/>
  <c r="B31" i="4"/>
  <c r="M30" i="4"/>
  <c r="L30" i="4"/>
  <c r="H30" i="4"/>
  <c r="G30" i="4"/>
  <c r="C30" i="4"/>
  <c r="B30" i="4"/>
  <c r="P31" i="4"/>
  <c r="K31" i="4"/>
  <c r="F31" i="4"/>
  <c r="P30" i="4"/>
  <c r="K30" i="4"/>
  <c r="F30" i="4"/>
  <c r="R25" i="4"/>
  <c r="Q25" i="4"/>
  <c r="N25" i="4"/>
  <c r="I25" i="4"/>
  <c r="D25" i="4"/>
  <c r="R22" i="4"/>
  <c r="Q22" i="4"/>
  <c r="N22" i="4"/>
  <c r="I22" i="4"/>
  <c r="D22" i="4"/>
  <c r="R14" i="4"/>
  <c r="Q14" i="4"/>
  <c r="N14" i="4"/>
  <c r="I14" i="4"/>
  <c r="D14" i="4"/>
  <c r="R24" i="4"/>
  <c r="Q24" i="4"/>
  <c r="N24" i="4"/>
  <c r="I24" i="4"/>
  <c r="D24" i="4"/>
  <c r="R17" i="4"/>
  <c r="Q17" i="4"/>
  <c r="N17" i="4"/>
  <c r="I17" i="4"/>
  <c r="D17" i="4"/>
  <c r="R26" i="4"/>
  <c r="Q26" i="4"/>
  <c r="N26" i="4"/>
  <c r="I26" i="4"/>
  <c r="D26" i="4"/>
  <c r="R15" i="4"/>
  <c r="Q15" i="4"/>
  <c r="N15" i="4"/>
  <c r="I15" i="4"/>
  <c r="D15" i="4"/>
  <c r="R18" i="4"/>
  <c r="Q18" i="4"/>
  <c r="N18" i="4"/>
  <c r="I18" i="4"/>
  <c r="D18" i="4"/>
  <c r="R12" i="4"/>
  <c r="Q12" i="4"/>
  <c r="N12" i="4"/>
  <c r="I12" i="4"/>
  <c r="D12" i="4"/>
  <c r="R13" i="4"/>
  <c r="Q13" i="4"/>
  <c r="N13" i="4"/>
  <c r="I13" i="4"/>
  <c r="D13" i="4"/>
  <c r="R23" i="4"/>
  <c r="Q23" i="4"/>
  <c r="N23" i="4"/>
  <c r="I23" i="4"/>
  <c r="D23" i="4"/>
  <c r="R29" i="4"/>
  <c r="Q29" i="4"/>
  <c r="N29" i="4"/>
  <c r="I29" i="4"/>
  <c r="D29" i="4"/>
  <c r="R21" i="4"/>
  <c r="Q21" i="4"/>
  <c r="N21" i="4"/>
  <c r="I21" i="4"/>
  <c r="D21" i="4"/>
  <c r="R8" i="4"/>
  <c r="Q8" i="4"/>
  <c r="N8" i="4"/>
  <c r="I8" i="4"/>
  <c r="D8" i="4"/>
  <c r="R19" i="4"/>
  <c r="Q19" i="4"/>
  <c r="N19" i="4"/>
  <c r="I19" i="4"/>
  <c r="D19" i="4"/>
  <c r="R7" i="4"/>
  <c r="Q7" i="4"/>
  <c r="N7" i="4"/>
  <c r="I7" i="4"/>
  <c r="D7" i="4"/>
  <c r="R27" i="4"/>
  <c r="Q27" i="4"/>
  <c r="N27" i="4"/>
  <c r="I27" i="4"/>
  <c r="D27" i="4"/>
  <c r="R20" i="4"/>
  <c r="Q20" i="4"/>
  <c r="N20" i="4"/>
  <c r="I20" i="4"/>
  <c r="D20" i="4"/>
  <c r="R9" i="4"/>
  <c r="Q9" i="4"/>
  <c r="N9" i="4"/>
  <c r="I9" i="4"/>
  <c r="D9" i="4"/>
  <c r="R16" i="4"/>
  <c r="Q16" i="4"/>
  <c r="N16" i="4"/>
  <c r="I16" i="4"/>
  <c r="D16" i="4"/>
  <c r="R11" i="4"/>
  <c r="Q11" i="4"/>
  <c r="N11" i="4"/>
  <c r="I11" i="4"/>
  <c r="D11" i="4"/>
  <c r="R28" i="4"/>
  <c r="Q28" i="4"/>
  <c r="N28" i="4"/>
  <c r="I28" i="4"/>
  <c r="D28" i="4"/>
  <c r="R10" i="4"/>
  <c r="Q10" i="4"/>
  <c r="N10" i="4"/>
  <c r="I10" i="4"/>
  <c r="D10" i="4"/>
  <c r="R6" i="4"/>
  <c r="Q6" i="4"/>
  <c r="N6" i="4"/>
  <c r="I6" i="4"/>
  <c r="D6" i="4"/>
  <c r="D30" i="4" l="1"/>
  <c r="Q31" i="4"/>
  <c r="R30" i="4"/>
  <c r="N30" i="4"/>
  <c r="I31" i="4"/>
  <c r="S23" i="4"/>
  <c r="N31" i="4"/>
  <c r="I30" i="4"/>
  <c r="D31" i="4"/>
  <c r="R31" i="4"/>
  <c r="Q30" i="4"/>
  <c r="S16" i="4"/>
  <c r="S7" i="4"/>
  <c r="S28" i="4"/>
  <c r="S20" i="4"/>
  <c r="S13" i="4"/>
  <c r="S18" i="4"/>
  <c r="S24" i="4"/>
  <c r="S29" i="4"/>
  <c r="S8" i="4"/>
  <c r="S22" i="4"/>
  <c r="S11" i="4"/>
  <c r="S27" i="4"/>
  <c r="S21" i="4"/>
  <c r="S15" i="4"/>
  <c r="S6" i="4"/>
  <c r="S17" i="4"/>
  <c r="S14" i="4"/>
  <c r="S25" i="4"/>
  <c r="S10" i="4"/>
  <c r="S12" i="4"/>
  <c r="S9" i="4"/>
  <c r="S19" i="4"/>
  <c r="S31" i="4" l="1"/>
  <c r="S30" i="4"/>
</calcChain>
</file>

<file path=xl/sharedStrings.xml><?xml version="1.0" encoding="utf-8"?>
<sst xmlns="http://schemas.openxmlformats.org/spreadsheetml/2006/main" count="906" uniqueCount="135">
  <si>
    <t>STAND</t>
  </si>
  <si>
    <t>STRIPE RUST</t>
  </si>
  <si>
    <t>6/19</t>
  </si>
  <si>
    <t>PLOT</t>
  </si>
  <si>
    <t>GRAIN</t>
  </si>
  <si>
    <t>CVR</t>
  </si>
  <si>
    <t>Fks</t>
  </si>
  <si>
    <t>LENGTH</t>
  </si>
  <si>
    <t>WIDTH</t>
  </si>
  <si>
    <t>YIELD</t>
  </si>
  <si>
    <t>CULTIVAR</t>
  </si>
  <si>
    <t>NO.</t>
  </si>
  <si>
    <t>FTRT</t>
  </si>
  <si>
    <t>REP</t>
  </si>
  <si>
    <t>%</t>
  </si>
  <si>
    <t>IT</t>
  </si>
  <si>
    <t>(FT)</t>
  </si>
  <si>
    <t>GR/PLOT</t>
  </si>
  <si>
    <t>GR/PINT</t>
  </si>
  <si>
    <t>AvS</t>
  </si>
  <si>
    <t>1</t>
  </si>
  <si>
    <t>C</t>
  </si>
  <si>
    <t>I</t>
  </si>
  <si>
    <t>F</t>
  </si>
  <si>
    <t>Chet</t>
  </si>
  <si>
    <t>2</t>
  </si>
  <si>
    <t>Louise</t>
  </si>
  <si>
    <t>3</t>
  </si>
  <si>
    <t>SY Basalt</t>
  </si>
  <si>
    <t>4</t>
  </si>
  <si>
    <t>Expresso</t>
  </si>
  <si>
    <t>5</t>
  </si>
  <si>
    <t>WB1035 CL+</t>
  </si>
  <si>
    <t>6</t>
  </si>
  <si>
    <t>Solano</t>
  </si>
  <si>
    <t>7</t>
  </si>
  <si>
    <t>WB9668</t>
  </si>
  <si>
    <t>8</t>
  </si>
  <si>
    <t xml:space="preserve">Whit </t>
  </si>
  <si>
    <t>9</t>
  </si>
  <si>
    <t>Whit</t>
  </si>
  <si>
    <t>Kelse</t>
  </si>
  <si>
    <t>10</t>
  </si>
  <si>
    <t>Diva</t>
  </si>
  <si>
    <t>11</t>
  </si>
  <si>
    <t>JD</t>
  </si>
  <si>
    <t>12</t>
  </si>
  <si>
    <t>SY Selway</t>
  </si>
  <si>
    <t>13</t>
  </si>
  <si>
    <t>Buck Pronto</t>
  </si>
  <si>
    <t>14</t>
  </si>
  <si>
    <t>Melba</t>
  </si>
  <si>
    <t>15</t>
  </si>
  <si>
    <t>Glee</t>
  </si>
  <si>
    <t>16</t>
  </si>
  <si>
    <t>WB6121</t>
  </si>
  <si>
    <t>17</t>
  </si>
  <si>
    <t>WB9662</t>
  </si>
  <si>
    <t>18</t>
  </si>
  <si>
    <t>WB9518</t>
  </si>
  <si>
    <t>19</t>
  </si>
  <si>
    <t>SY605CL</t>
  </si>
  <si>
    <t>20</t>
  </si>
  <si>
    <t>Ryan</t>
  </si>
  <si>
    <t>21</t>
  </si>
  <si>
    <t>SY Steelhead</t>
  </si>
  <si>
    <t>22</t>
  </si>
  <si>
    <t>Seahawk</t>
  </si>
  <si>
    <t>23</t>
  </si>
  <si>
    <t>Alum</t>
  </si>
  <si>
    <t>24</t>
  </si>
  <si>
    <t>II</t>
  </si>
  <si>
    <t>III</t>
  </si>
  <si>
    <t>IV</t>
  </si>
  <si>
    <t>iV</t>
  </si>
  <si>
    <t>7/18</t>
  </si>
  <si>
    <t>7/29</t>
  </si>
  <si>
    <t>Fks 10.1</t>
  </si>
  <si>
    <t>Fks 11</t>
  </si>
  <si>
    <t>AUDPC</t>
  </si>
  <si>
    <t>rAUDPC</t>
  </si>
  <si>
    <t>SIZE</t>
  </si>
  <si>
    <t>(Sq. ft)</t>
  </si>
  <si>
    <t>(LB/BU)</t>
  </si>
  <si>
    <t>BU/A</t>
  </si>
  <si>
    <t>2,8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</si>
  <si>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May 10, 2019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</si>
  <si>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June 22 when most cultivars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</si>
  <si>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9/5/2019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</si>
  <si>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~ 16.6 x 4.5 ft.</t>
    </r>
  </si>
  <si>
    <r>
      <t xml:space="preserve">               (Feekes 4), temperaure was 80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4.3 mph and 315NW. Alleys were made by sprayed with Glystar at 88.7 ml/gal + 1% M90 also on June 28.</t>
    </r>
  </si>
  <si>
    <r>
      <t xml:space="preserve">              at jointing stage (Feekes 6) and no rust was found in the plots (temperature 67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100ESE at 1.0 mph).</t>
    </r>
  </si>
  <si>
    <t>TEST  WEIGHT</t>
  </si>
  <si>
    <r>
      <rPr>
        <b/>
        <sz val="10"/>
        <rFont val="Arial"/>
        <family val="2"/>
      </rPr>
      <t>19279_SWYL</t>
    </r>
    <r>
      <rPr>
        <sz val="10"/>
        <color indexed="8"/>
        <rFont val="Arial"/>
      </rPr>
      <t xml:space="preserve">  STRIPE RUST INFECTION TYPE (IT), SEVERITY (%), AND CALCULATED AREA UNDER THE DISEASE PROGRESS CURVEY (AUDPC) AND </t>
    </r>
  </si>
  <si>
    <t xml:space="preserve">RELATIVE AUDPC (rAUDPC) GRAIN TEST WEIGHT AND YIELD IN FUNGICIDE-SPRAYED (F) AND NON-SPRAYED (C) PLOTS OF CULTIVARS IN THE </t>
  </si>
  <si>
    <t>SPRING WHEAT YIELD LOSS NURSERY (EXP279) IN SPILLMAN FARM (LOC01) NEAR PULLMAN, WA WHEN RECORDED ON INDICTED DATE AND</t>
  </si>
  <si>
    <t>GROWTH STAGES, 2019 UNDER ARTIFICIAL INOCULATION.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</si>
  <si>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on May 13 (3 days after planting) and applied at the same rate on May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</si>
  <si>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The surrounding spreader rows were inoculated with spores collected from the winter nursery in a different spot on the same farm on June 6   </t>
    </r>
  </si>
  <si>
    <t xml:space="preserve">              (Feekes 4) and June 22 (Feekes 6).</t>
  </si>
  <si>
    <t>rAUDPC (%)</t>
  </si>
  <si>
    <t>Test Weight (LB/BU)</t>
  </si>
  <si>
    <t>Yield (BU/A)</t>
  </si>
  <si>
    <t>Yield loss (%)</t>
  </si>
  <si>
    <t>Yield Inc. (%)</t>
  </si>
  <si>
    <t>Relative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</si>
  <si>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</si>
  <si>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</si>
  <si>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</si>
  <si>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</si>
  <si>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</si>
  <si>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</si>
  <si>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</si>
  <si>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</si>
  <si>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</si>
  <si>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</si>
  <si>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WB-1035CL+</t>
  </si>
  <si>
    <t>Mean</t>
  </si>
  <si>
    <t>Mean (excl.AvS)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</si>
  <si>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</si>
  <si>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</si>
  <si>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</si>
  <si>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</si>
  <si>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</si>
  <si>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</si>
  <si>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XMC19279SUM.  MEAN STRIPE RUST RELATIVE AREA UNDER THE DISEASE PROGRESS CURVE (rAUDPC), TEST WEIGHT, AND  YIELD OF </t>
  </si>
  <si>
    <t>NEAR PULLMAN, WA UNDER ARTIFICIAL INOCULATION IN 2019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</si>
  <si>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at jointing stage (Feekes 6) on June 22 when no rust was found in the plots. 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</si>
  <si>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 not need fungicide application, those with rating 1 may or may not need </t>
    </r>
  </si>
  <si>
    <t xml:space="preserve">  fungicide application, and those with rating 2 or higher need application. </t>
  </si>
  <si>
    <t>Variety</t>
  </si>
  <si>
    <t>FUNGICIDE-SPRAYED AND NON-SPRAYED PLOTS OF VARIETIES IN THE SPRING WHEAT YIELD LOSS NURSERY (EXP279) ON SPILLMAN FARM</t>
  </si>
  <si>
    <t>Fks 11.2</t>
  </si>
  <si>
    <t xml:space="preserve">              30 (Feekes 4). Weed was controlled with Huskie 15.0 fl oz/A + Axial XL 16.4 fl oz/A + Starane Flex 13.5 fl oz/A + M-90 10.4 fl oz/A on May 31</t>
  </si>
  <si>
    <t>Fks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</si>
</sst>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m/d"/>
    <numFmt numFmtId="166" formatCode="0.0"/>
    <numFmt numFmtId="167" formatCode="m/d;@"/>
  </numFmts>
  <fonts count="23" x14ac:knownFonts="1">
    <font>
      <sz val="10"/>
      <color indexed="8"/>
      <name val="Arial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00CC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186">
    <xf numFmtId="0" fontId="0" fillId="0" borderId="0" xfId="0" applyFont="1" applyAlignment="1"/>
    <xf numFmtId="0" fontId="0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0" borderId="0" xfId="0" applyNumberFormat="1" applyFont="1" applyFill="1" applyAlignment="1"/>
    <xf numFmtId="0" fontId="1" fillId="0" borderId="0" xfId="0" applyFont="1" applyFill="1" applyAlignment="1"/>
    <xf numFmtId="49" fontId="3" fillId="0" borderId="2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left"/>
    </xf>
    <xf numFmtId="1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right"/>
    </xf>
    <xf numFmtId="49" fontId="3" fillId="0" borderId="3" xfId="0" applyNumberFormat="1" applyFont="1" applyFill="1" applyBorder="1" applyAlignment="1">
      <alignment horizontal="left"/>
    </xf>
    <xf numFmtId="49" fontId="3" fillId="0" borderId="5" xfId="0" applyNumberFormat="1" applyFont="1" applyFill="1" applyBorder="1" applyAlignment="1"/>
    <xf numFmtId="49" fontId="3" fillId="0" borderId="6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left"/>
    </xf>
    <xf numFmtId="1" fontId="3" fillId="0" borderId="6" xfId="0" applyNumberFormat="1" applyFont="1" applyFill="1" applyBorder="1" applyAlignment="1"/>
    <xf numFmtId="166" fontId="3" fillId="0" borderId="6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6" fontId="3" fillId="0" borderId="3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2" fontId="3" fillId="0" borderId="3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0" fillId="0" borderId="8" xfId="0" applyFont="1" applyBorder="1"/>
    <xf numFmtId="0" fontId="3" fillId="0" borderId="8" xfId="0" applyFont="1" applyBorder="1"/>
    <xf numFmtId="1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/>
    <xf numFmtId="49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right"/>
    </xf>
    <xf numFmtId="1" fontId="3" fillId="0" borderId="12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right"/>
    </xf>
    <xf numFmtId="166" fontId="3" fillId="0" borderId="12" xfId="0" applyNumberFormat="1" applyFont="1" applyFill="1" applyBorder="1" applyAlignment="1">
      <alignment horizontal="left"/>
    </xf>
    <xf numFmtId="1" fontId="3" fillId="0" borderId="12" xfId="0" applyNumberFormat="1" applyFont="1" applyFill="1" applyBorder="1" applyAlignment="1"/>
    <xf numFmtId="166" fontId="3" fillId="0" borderId="12" xfId="0" applyNumberFormat="1" applyFont="1" applyFill="1" applyBorder="1" applyAlignment="1">
      <alignment horizontal="right"/>
    </xf>
    <xf numFmtId="166" fontId="3" fillId="0" borderId="12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166" fontId="7" fillId="0" borderId="12" xfId="0" applyNumberFormat="1" applyFont="1" applyFill="1" applyBorder="1" applyAlignment="1">
      <alignment horizontal="right"/>
    </xf>
    <xf numFmtId="166" fontId="7" fillId="0" borderId="3" xfId="0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>
      <alignment horizontal="right"/>
    </xf>
    <xf numFmtId="166" fontId="8" fillId="0" borderId="12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8" fillId="0" borderId="6" xfId="0" applyNumberFormat="1" applyFont="1" applyFill="1" applyBorder="1" applyAlignment="1">
      <alignment horizontal="center"/>
    </xf>
    <xf numFmtId="166" fontId="9" fillId="0" borderId="13" xfId="0" applyNumberFormat="1" applyFont="1" applyFill="1" applyBorder="1" applyAlignment="1"/>
    <xf numFmtId="166" fontId="9" fillId="0" borderId="4" xfId="0" applyNumberFormat="1" applyFont="1" applyFill="1" applyBorder="1" applyAlignment="1"/>
    <xf numFmtId="166" fontId="9" fillId="0" borderId="7" xfId="0" applyNumberFormat="1" applyFont="1" applyFill="1" applyBorder="1" applyAlignment="1"/>
    <xf numFmtId="0" fontId="2" fillId="0" borderId="14" xfId="0" applyFont="1" applyFill="1" applyBorder="1" applyAlignment="1"/>
    <xf numFmtId="49" fontId="2" fillId="0" borderId="15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/>
    <xf numFmtId="0" fontId="2" fillId="0" borderId="16" xfId="0" applyFont="1" applyFill="1" applyBorder="1" applyAlignment="1"/>
    <xf numFmtId="49" fontId="2" fillId="0" borderId="17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16" fontId="2" fillId="2" borderId="20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49" fontId="2" fillId="0" borderId="18" xfId="0" applyNumberFormat="1" applyFont="1" applyFill="1" applyBorder="1" applyAlignment="1"/>
    <xf numFmtId="49" fontId="2" fillId="0" borderId="19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left"/>
    </xf>
    <xf numFmtId="49" fontId="2" fillId="2" borderId="19" xfId="0" applyNumberFormat="1" applyFont="1" applyFill="1" applyBorder="1" applyAlignment="1">
      <alignment horizontal="right"/>
    </xf>
    <xf numFmtId="49" fontId="10" fillId="2" borderId="19" xfId="0" applyNumberFormat="1" applyFont="1" applyFill="1" applyBorder="1" applyAlignment="1">
      <alignment horizontal="right"/>
    </xf>
    <xf numFmtId="0" fontId="2" fillId="0" borderId="6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12" fillId="2" borderId="7" xfId="0" applyNumberFormat="1" applyFont="1" applyFill="1" applyBorder="1" applyAlignment="1">
      <alignment horizontal="center"/>
    </xf>
    <xf numFmtId="0" fontId="4" fillId="0" borderId="8" xfId="0" applyFont="1" applyBorder="1" applyAlignment="1"/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30" xfId="0" applyFont="1" applyBorder="1" applyAlignment="1"/>
    <xf numFmtId="0" fontId="0" fillId="0" borderId="30" xfId="0" applyBorder="1"/>
    <xf numFmtId="0" fontId="0" fillId="0" borderId="30" xfId="0" applyBorder="1" applyAlignment="1">
      <alignment horizontal="center"/>
    </xf>
    <xf numFmtId="0" fontId="13" fillId="0" borderId="31" xfId="0" applyFont="1" applyBorder="1"/>
    <xf numFmtId="0" fontId="13" fillId="0" borderId="32" xfId="0" applyFont="1" applyBorder="1"/>
    <xf numFmtId="0" fontId="13" fillId="0" borderId="34" xfId="0" applyFont="1" applyBorder="1"/>
    <xf numFmtId="0" fontId="13" fillId="0" borderId="32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3" fillId="0" borderId="37" xfId="0" applyFont="1" applyBorder="1"/>
    <xf numFmtId="0" fontId="13" fillId="0" borderId="38" xfId="0" applyFont="1" applyBorder="1" applyAlignment="1">
      <alignment horizontal="center"/>
    </xf>
    <xf numFmtId="0" fontId="13" fillId="0" borderId="38" xfId="0" applyFont="1" applyBorder="1" applyAlignment="1">
      <alignment horizontal="left"/>
    </xf>
    <xf numFmtId="0" fontId="13" fillId="0" borderId="38" xfId="0" applyFont="1" applyBorder="1"/>
    <xf numFmtId="0" fontId="13" fillId="0" borderId="39" xfId="0" applyFont="1" applyBorder="1" applyAlignment="1">
      <alignment horizontal="center"/>
    </xf>
    <xf numFmtId="0" fontId="13" fillId="0" borderId="40" xfId="0" applyFont="1" applyBorder="1"/>
    <xf numFmtId="0" fontId="13" fillId="0" borderId="41" xfId="0" applyFont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43" xfId="0" applyFont="1" applyFill="1" applyBorder="1" applyAlignment="1"/>
    <xf numFmtId="166" fontId="16" fillId="0" borderId="1" xfId="0" applyNumberFormat="1" applyFont="1" applyFill="1" applyBorder="1" applyAlignment="1"/>
    <xf numFmtId="166" fontId="13" fillId="0" borderId="1" xfId="0" applyNumberFormat="1" applyFont="1" applyFill="1" applyBorder="1"/>
    <xf numFmtId="166" fontId="13" fillId="0" borderId="1" xfId="0" applyNumberFormat="1" applyFont="1" applyFill="1" applyBorder="1" applyAlignment="1">
      <alignment horizontal="right"/>
    </xf>
    <xf numFmtId="1" fontId="13" fillId="0" borderId="44" xfId="0" applyNumberFormat="1" applyFont="1" applyFill="1" applyBorder="1" applyAlignment="1">
      <alignment horizontal="center"/>
    </xf>
    <xf numFmtId="0" fontId="14" fillId="0" borderId="2" xfId="0" applyFont="1" applyFill="1" applyBorder="1" applyAlignment="1"/>
    <xf numFmtId="166" fontId="17" fillId="0" borderId="3" xfId="0" applyNumberFormat="1" applyFont="1" applyFill="1" applyBorder="1" applyAlignment="1"/>
    <xf numFmtId="166" fontId="14" fillId="0" borderId="3" xfId="0" applyNumberFormat="1" applyFont="1" applyFill="1" applyBorder="1"/>
    <xf numFmtId="166" fontId="14" fillId="0" borderId="3" xfId="0" applyNumberFormat="1" applyFont="1" applyFill="1" applyBorder="1" applyAlignment="1">
      <alignment horizontal="right"/>
    </xf>
    <xf numFmtId="1" fontId="14" fillId="0" borderId="4" xfId="0" applyNumberFormat="1" applyFont="1" applyFill="1" applyBorder="1" applyAlignment="1">
      <alignment horizontal="center"/>
    </xf>
    <xf numFmtId="0" fontId="14" fillId="0" borderId="45" xfId="0" applyFont="1" applyFill="1" applyBorder="1" applyAlignment="1"/>
    <xf numFmtId="166" fontId="17" fillId="0" borderId="20" xfId="0" applyNumberFormat="1" applyFont="1" applyFill="1" applyBorder="1" applyAlignment="1"/>
    <xf numFmtId="166" fontId="14" fillId="0" borderId="20" xfId="0" applyNumberFormat="1" applyFont="1" applyFill="1" applyBorder="1"/>
    <xf numFmtId="166" fontId="14" fillId="0" borderId="20" xfId="0" applyNumberFormat="1" applyFont="1" applyFill="1" applyBorder="1" applyAlignment="1">
      <alignment horizontal="right"/>
    </xf>
    <xf numFmtId="1" fontId="14" fillId="0" borderId="46" xfId="0" applyNumberFormat="1" applyFont="1" applyFill="1" applyBorder="1" applyAlignment="1">
      <alignment horizontal="center"/>
    </xf>
    <xf numFmtId="166" fontId="17" fillId="0" borderId="48" xfId="0" applyNumberFormat="1" applyFont="1" applyFill="1" applyBorder="1" applyAlignment="1"/>
    <xf numFmtId="166" fontId="14" fillId="0" borderId="48" xfId="0" applyNumberFormat="1" applyFont="1" applyFill="1" applyBorder="1"/>
    <xf numFmtId="166" fontId="14" fillId="0" borderId="48" xfId="0" applyNumberFormat="1" applyFont="1" applyFill="1" applyBorder="1" applyAlignment="1">
      <alignment horizontal="right"/>
    </xf>
    <xf numFmtId="1" fontId="14" fillId="0" borderId="49" xfId="0" applyNumberFormat="1" applyFont="1" applyFill="1" applyBorder="1" applyAlignment="1">
      <alignment horizontal="center"/>
    </xf>
    <xf numFmtId="0" fontId="14" fillId="0" borderId="16" xfId="0" applyFont="1" applyFill="1" applyBorder="1" applyAlignment="1"/>
    <xf numFmtId="166" fontId="17" fillId="0" borderId="17" xfId="0" applyNumberFormat="1" applyFont="1" applyFill="1" applyBorder="1" applyAlignment="1"/>
    <xf numFmtId="166" fontId="14" fillId="0" borderId="17" xfId="0" applyNumberFormat="1" applyFont="1" applyFill="1" applyBorder="1"/>
    <xf numFmtId="166" fontId="14" fillId="0" borderId="17" xfId="0" applyNumberFormat="1" applyFont="1" applyFill="1" applyBorder="1" applyAlignment="1">
      <alignment horizontal="right"/>
    </xf>
    <xf numFmtId="1" fontId="14" fillId="0" borderId="50" xfId="0" applyNumberFormat="1" applyFont="1" applyFill="1" applyBorder="1" applyAlignment="1">
      <alignment horizontal="center"/>
    </xf>
    <xf numFmtId="0" fontId="14" fillId="0" borderId="5" xfId="0" applyFont="1" applyFill="1" applyBorder="1" applyAlignment="1"/>
    <xf numFmtId="166" fontId="17" fillId="0" borderId="6" xfId="0" applyNumberFormat="1" applyFont="1" applyFill="1" applyBorder="1" applyAlignment="1"/>
    <xf numFmtId="166" fontId="14" fillId="0" borderId="6" xfId="0" applyNumberFormat="1" applyFont="1" applyFill="1" applyBorder="1"/>
    <xf numFmtId="166" fontId="14" fillId="0" borderId="6" xfId="0" applyNumberFormat="1" applyFont="1" applyFill="1" applyBorder="1" applyAlignment="1">
      <alignment horizontal="right"/>
    </xf>
    <xf numFmtId="1" fontId="14" fillId="0" borderId="7" xfId="0" applyNumberFormat="1" applyFont="1" applyFill="1" applyBorder="1" applyAlignment="1">
      <alignment horizontal="center"/>
    </xf>
    <xf numFmtId="0" fontId="13" fillId="0" borderId="5" xfId="0" applyFont="1" applyFill="1" applyBorder="1" applyAlignment="1"/>
    <xf numFmtId="166" fontId="13" fillId="0" borderId="6" xfId="0" applyNumberFormat="1" applyFont="1" applyFill="1" applyBorder="1"/>
    <xf numFmtId="0" fontId="3" fillId="0" borderId="10" xfId="0" applyFont="1" applyFill="1" applyBorder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8" xfId="0" applyFont="1" applyFill="1" applyBorder="1" applyAlignment="1"/>
    <xf numFmtId="0" fontId="0" fillId="0" borderId="0" xfId="0"/>
    <xf numFmtId="0" fontId="0" fillId="0" borderId="0" xfId="0" applyAlignment="1">
      <alignment horizontal="center"/>
    </xf>
    <xf numFmtId="0" fontId="22" fillId="0" borderId="8" xfId="0" applyFont="1" applyBorder="1"/>
    <xf numFmtId="49" fontId="14" fillId="0" borderId="2" xfId="0" applyNumberFormat="1" applyFont="1" applyFill="1" applyBorder="1" applyAlignment="1"/>
    <xf numFmtId="0" fontId="14" fillId="0" borderId="47" xfId="0" applyFont="1" applyFill="1" applyBorder="1" applyAlignment="1"/>
    <xf numFmtId="0" fontId="14" fillId="0" borderId="43" xfId="0" applyFont="1" applyFill="1" applyBorder="1" applyAlignment="1"/>
    <xf numFmtId="166" fontId="14" fillId="0" borderId="1" xfId="0" applyNumberFormat="1" applyFont="1" applyFill="1" applyBorder="1"/>
    <xf numFmtId="0" fontId="14" fillId="0" borderId="44" xfId="0" applyFont="1" applyFill="1" applyBorder="1" applyAlignment="1">
      <alignment horizontal="center"/>
    </xf>
    <xf numFmtId="0" fontId="18" fillId="0" borderId="5" xfId="0" applyFont="1" applyFill="1" applyBorder="1" applyAlignment="1"/>
    <xf numFmtId="166" fontId="18" fillId="0" borderId="6" xfId="0" applyNumberFormat="1" applyFont="1" applyFill="1" applyBorder="1"/>
    <xf numFmtId="0" fontId="14" fillId="0" borderId="7" xfId="0" applyFont="1" applyFill="1" applyBorder="1" applyAlignment="1">
      <alignment horizontal="center"/>
    </xf>
    <xf numFmtId="0" fontId="19" fillId="0" borderId="16" xfId="0" applyFont="1" applyFill="1" applyBorder="1" applyAlignment="1"/>
    <xf numFmtId="166" fontId="13" fillId="0" borderId="17" xfId="0" applyNumberFormat="1" applyFont="1" applyFill="1" applyBorder="1"/>
    <xf numFmtId="166" fontId="13" fillId="0" borderId="17" xfId="0" applyNumberFormat="1" applyFont="1" applyFill="1" applyBorder="1" applyAlignment="1">
      <alignment horizontal="right"/>
    </xf>
    <xf numFmtId="0" fontId="13" fillId="0" borderId="50" xfId="0" applyFont="1" applyFill="1" applyBorder="1" applyAlignment="1">
      <alignment horizontal="center"/>
    </xf>
    <xf numFmtId="0" fontId="13" fillId="0" borderId="45" xfId="0" applyFont="1" applyFill="1" applyBorder="1" applyAlignment="1"/>
    <xf numFmtId="166" fontId="13" fillId="0" borderId="20" xfId="0" applyNumberFormat="1" applyFont="1" applyFill="1" applyBorder="1"/>
    <xf numFmtId="166" fontId="13" fillId="0" borderId="20" xfId="0" applyNumberFormat="1" applyFont="1" applyFill="1" applyBorder="1" applyAlignment="1">
      <alignment horizontal="right"/>
    </xf>
    <xf numFmtId="0" fontId="13" fillId="0" borderId="4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49" fontId="2" fillId="2" borderId="25" xfId="0" applyNumberFormat="1" applyFont="1" applyFill="1" applyBorder="1" applyAlignment="1">
      <alignment horizontal="center"/>
    </xf>
    <xf numFmtId="49" fontId="2" fillId="2" borderId="26" xfId="0" applyNumberFormat="1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9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7" fontId="2" fillId="2" borderId="3" xfId="0" applyNumberFormat="1" applyFont="1" applyFill="1" applyBorder="1" applyAlignment="1">
      <alignment horizontal="center"/>
    </xf>
    <xf numFmtId="16" fontId="2" fillId="2" borderId="3" xfId="0" quotePrefix="1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6" fontId="13" fillId="0" borderId="6" xfId="0" applyNumberFormat="1" applyFont="1" applyFill="1" applyBorder="1" applyAlignment="1">
      <alignment horizontal="center"/>
    </xf>
    <xf numFmtId="166" fontId="13" fillId="0" borderId="21" xfId="0" applyNumberFormat="1" applyFont="1" applyFill="1" applyBorder="1" applyAlignment="1">
      <alignment horizontal="center"/>
    </xf>
    <xf numFmtId="166" fontId="13" fillId="0" borderId="22" xfId="0" applyNumberFormat="1" applyFont="1" applyFill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166" fontId="13" fillId="0" borderId="25" xfId="0" applyNumberFormat="1" applyFont="1" applyFill="1" applyBorder="1" applyAlignment="1">
      <alignment horizontal="center"/>
    </xf>
    <xf numFmtId="166" fontId="13" fillId="0" borderId="2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D6E3BC"/>
      <rgbColor rgb="FFDBDBDB"/>
      <rgbColor rgb="FF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0"/>
  <sheetViews>
    <sheetView showGridLines="0" tabSelected="1" workbookViewId="0">
      <selection activeCell="N30" sqref="N30"/>
    </sheetView>
  </sheetViews>
  <sheetFormatPr defaultColWidth="8.85546875" defaultRowHeight="13.5" customHeight="1" x14ac:dyDescent="0.2"/>
  <cols>
    <col min="1" max="1" width="12" style="26" customWidth="1"/>
    <col min="2" max="2" width="4.85546875" style="26" customWidth="1"/>
    <col min="3" max="3" width="5" style="27" customWidth="1"/>
    <col min="4" max="4" width="4.7109375" style="27" customWidth="1"/>
    <col min="5" max="5" width="6" style="27" customWidth="1"/>
    <col min="6" max="6" width="6.7109375" style="28" customWidth="1"/>
    <col min="7" max="7" width="4.140625" style="28" customWidth="1"/>
    <col min="8" max="8" width="3.140625" style="28" customWidth="1"/>
    <col min="9" max="9" width="3.7109375" style="28" customWidth="1"/>
    <col min="10" max="10" width="4.140625" style="28" customWidth="1"/>
    <col min="11" max="11" width="2.7109375" style="28" customWidth="1"/>
    <col min="12" max="12" width="4.28515625" style="28" customWidth="1"/>
    <col min="13" max="13" width="3" style="28" customWidth="1"/>
    <col min="14" max="14" width="4.28515625" style="28" customWidth="1"/>
    <col min="15" max="15" width="7.28515625" style="28" customWidth="1"/>
    <col min="16" max="16" width="7.85546875" style="28" customWidth="1"/>
    <col min="17" max="17" width="8.140625" style="29" customWidth="1"/>
    <col min="18" max="18" width="6.42578125" style="29" customWidth="1"/>
    <col min="19" max="19" width="6.85546875" style="29" customWidth="1"/>
    <col min="20" max="20" width="8.140625" style="29" customWidth="1"/>
    <col min="21" max="21" width="7.28515625" style="29" customWidth="1"/>
    <col min="22" max="22" width="8.28515625" style="29" customWidth="1"/>
    <col min="23" max="23" width="5.85546875" style="2" customWidth="1"/>
    <col min="24" max="254" width="8.85546875" style="2" customWidth="1"/>
    <col min="255" max="16384" width="8.85546875" style="3"/>
  </cols>
  <sheetData>
    <row r="1" spans="1:23" ht="13.5" customHeight="1" x14ac:dyDescent="0.2">
      <c r="A1" s="35" t="s">
        <v>93</v>
      </c>
    </row>
    <row r="2" spans="1:23" ht="13.5" customHeight="1" x14ac:dyDescent="0.2">
      <c r="A2" s="34" t="s">
        <v>94</v>
      </c>
    </row>
    <row r="3" spans="1:23" ht="13.5" customHeight="1" x14ac:dyDescent="0.2">
      <c r="A3" s="35" t="s">
        <v>95</v>
      </c>
    </row>
    <row r="4" spans="1:23" ht="13.5" customHeight="1" x14ac:dyDescent="0.2">
      <c r="A4" s="35" t="s">
        <v>96</v>
      </c>
    </row>
    <row r="5" spans="1:23" ht="13.5" customHeight="1" x14ac:dyDescent="0.2">
      <c r="A5" s="35" t="s">
        <v>86</v>
      </c>
    </row>
    <row r="6" spans="1:23" ht="13.5" customHeight="1" x14ac:dyDescent="0.2">
      <c r="A6" s="35" t="s">
        <v>97</v>
      </c>
    </row>
    <row r="7" spans="1:23" ht="13.5" customHeight="1" x14ac:dyDescent="0.2">
      <c r="A7" s="35" t="s">
        <v>133</v>
      </c>
    </row>
    <row r="8" spans="1:23" ht="13.5" customHeight="1" x14ac:dyDescent="0.2">
      <c r="A8" s="35" t="s">
        <v>90</v>
      </c>
    </row>
    <row r="9" spans="1:23" ht="13.5" customHeight="1" x14ac:dyDescent="0.2">
      <c r="A9" s="35" t="s">
        <v>98</v>
      </c>
    </row>
    <row r="10" spans="1:23" ht="13.5" customHeight="1" x14ac:dyDescent="0.2">
      <c r="A10" s="35" t="s">
        <v>99</v>
      </c>
    </row>
    <row r="11" spans="1:23" ht="13.5" customHeight="1" x14ac:dyDescent="0.2">
      <c r="A11" s="35" t="s">
        <v>87</v>
      </c>
    </row>
    <row r="12" spans="1:23" ht="13.5" customHeight="1" x14ac:dyDescent="0.2">
      <c r="A12" s="35" t="s">
        <v>91</v>
      </c>
    </row>
    <row r="13" spans="1:23" ht="13.5" customHeight="1" x14ac:dyDescent="0.2">
      <c r="A13" s="35" t="s">
        <v>89</v>
      </c>
    </row>
    <row r="14" spans="1:23" ht="13.5" customHeight="1" thickBot="1" x14ac:dyDescent="0.25">
      <c r="A14" s="35" t="s">
        <v>88</v>
      </c>
    </row>
    <row r="15" spans="1:23" ht="13.5" customHeight="1" x14ac:dyDescent="0.2">
      <c r="A15" s="62"/>
      <c r="B15" s="63"/>
      <c r="C15" s="64"/>
      <c r="D15" s="63"/>
      <c r="E15" s="65"/>
      <c r="F15" s="66" t="s">
        <v>0</v>
      </c>
      <c r="G15" s="174" t="s">
        <v>1</v>
      </c>
      <c r="H15" s="174"/>
      <c r="I15" s="174"/>
      <c r="J15" s="174"/>
      <c r="K15" s="174"/>
      <c r="L15" s="174"/>
      <c r="M15" s="174"/>
      <c r="N15" s="174"/>
      <c r="O15" s="174"/>
      <c r="P15" s="174"/>
      <c r="Q15" s="67"/>
      <c r="R15" s="68"/>
      <c r="S15" s="69"/>
      <c r="T15" s="70"/>
      <c r="U15" s="68"/>
      <c r="V15" s="68"/>
      <c r="W15" s="71"/>
    </row>
    <row r="16" spans="1:23" ht="13.5" customHeight="1" x14ac:dyDescent="0.2">
      <c r="A16" s="72"/>
      <c r="B16" s="73"/>
      <c r="C16" s="74"/>
      <c r="D16" s="73"/>
      <c r="E16" s="75"/>
      <c r="F16" s="76" t="s">
        <v>2</v>
      </c>
      <c r="G16" s="175">
        <v>43635.958333333336</v>
      </c>
      <c r="H16" s="175"/>
      <c r="I16" s="176">
        <v>43648</v>
      </c>
      <c r="J16" s="176"/>
      <c r="K16" s="177" t="s">
        <v>75</v>
      </c>
      <c r="L16" s="178"/>
      <c r="M16" s="177" t="s">
        <v>76</v>
      </c>
      <c r="N16" s="178"/>
      <c r="O16" s="77"/>
      <c r="P16" s="77"/>
      <c r="Q16" s="166" t="s">
        <v>3</v>
      </c>
      <c r="R16" s="167"/>
      <c r="S16" s="168"/>
      <c r="T16" s="166" t="s">
        <v>4</v>
      </c>
      <c r="U16" s="167"/>
      <c r="V16" s="167"/>
      <c r="W16" s="172"/>
    </row>
    <row r="17" spans="1:254" ht="13.5" customHeight="1" x14ac:dyDescent="0.2">
      <c r="A17" s="72"/>
      <c r="B17" s="73" t="s">
        <v>5</v>
      </c>
      <c r="C17" s="74"/>
      <c r="D17" s="73"/>
      <c r="E17" s="75">
        <v>2019</v>
      </c>
      <c r="F17" s="76" t="s">
        <v>6</v>
      </c>
      <c r="G17" s="173" t="s">
        <v>134</v>
      </c>
      <c r="H17" s="173"/>
      <c r="I17" s="173" t="s">
        <v>77</v>
      </c>
      <c r="J17" s="173"/>
      <c r="K17" s="173" t="s">
        <v>78</v>
      </c>
      <c r="L17" s="173"/>
      <c r="M17" s="173" t="s">
        <v>132</v>
      </c>
      <c r="N17" s="173"/>
      <c r="O17" s="78"/>
      <c r="P17" s="79"/>
      <c r="Q17" s="76" t="s">
        <v>7</v>
      </c>
      <c r="R17" s="76" t="s">
        <v>8</v>
      </c>
      <c r="S17" s="80" t="s">
        <v>81</v>
      </c>
      <c r="T17" s="169" t="s">
        <v>92</v>
      </c>
      <c r="U17" s="170"/>
      <c r="V17" s="169" t="s">
        <v>9</v>
      </c>
      <c r="W17" s="171"/>
    </row>
    <row r="18" spans="1:254" ht="13.5" customHeight="1" thickBot="1" x14ac:dyDescent="0.25">
      <c r="A18" s="81" t="s">
        <v>10</v>
      </c>
      <c r="B18" s="82" t="s">
        <v>11</v>
      </c>
      <c r="C18" s="82" t="s">
        <v>12</v>
      </c>
      <c r="D18" s="82" t="s">
        <v>13</v>
      </c>
      <c r="E18" s="82" t="s">
        <v>3</v>
      </c>
      <c r="F18" s="83" t="s">
        <v>14</v>
      </c>
      <c r="G18" s="84" t="s">
        <v>15</v>
      </c>
      <c r="H18" s="85" t="s">
        <v>14</v>
      </c>
      <c r="I18" s="84" t="s">
        <v>15</v>
      </c>
      <c r="J18" s="85" t="s">
        <v>14</v>
      </c>
      <c r="K18" s="84" t="s">
        <v>15</v>
      </c>
      <c r="L18" s="85" t="s">
        <v>14</v>
      </c>
      <c r="M18" s="84" t="s">
        <v>15</v>
      </c>
      <c r="N18" s="85" t="s">
        <v>14</v>
      </c>
      <c r="O18" s="86" t="s">
        <v>79</v>
      </c>
      <c r="P18" s="87" t="s">
        <v>80</v>
      </c>
      <c r="Q18" s="83" t="s">
        <v>16</v>
      </c>
      <c r="R18" s="83" t="s">
        <v>16</v>
      </c>
      <c r="S18" s="88" t="s">
        <v>82</v>
      </c>
      <c r="T18" s="83" t="s">
        <v>18</v>
      </c>
      <c r="U18" s="89" t="s">
        <v>83</v>
      </c>
      <c r="V18" s="83" t="s">
        <v>17</v>
      </c>
      <c r="W18" s="90" t="s">
        <v>84</v>
      </c>
    </row>
    <row r="19" spans="1:254" s="5" customFormat="1" ht="13.5" customHeight="1" x14ac:dyDescent="0.2">
      <c r="A19" s="40" t="s">
        <v>69</v>
      </c>
      <c r="B19" s="41" t="s">
        <v>70</v>
      </c>
      <c r="C19" s="41" t="s">
        <v>21</v>
      </c>
      <c r="D19" s="41" t="s">
        <v>22</v>
      </c>
      <c r="E19" s="42">
        <v>48</v>
      </c>
      <c r="F19" s="43">
        <v>99</v>
      </c>
      <c r="G19" s="44">
        <v>0</v>
      </c>
      <c r="H19" s="45">
        <v>0</v>
      </c>
      <c r="I19" s="46">
        <v>0</v>
      </c>
      <c r="J19" s="47">
        <v>0</v>
      </c>
      <c r="K19" s="44">
        <v>3</v>
      </c>
      <c r="L19" s="47">
        <v>1</v>
      </c>
      <c r="M19" s="48">
        <v>3</v>
      </c>
      <c r="N19" s="45">
        <v>1</v>
      </c>
      <c r="O19" s="49">
        <v>19</v>
      </c>
      <c r="P19" s="53">
        <v>1.6951231752333582</v>
      </c>
      <c r="Q19" s="50">
        <v>16.5</v>
      </c>
      <c r="R19" s="51">
        <v>4.5</v>
      </c>
      <c r="S19" s="52">
        <v>74.25</v>
      </c>
      <c r="T19" s="51">
        <v>438</v>
      </c>
      <c r="U19" s="56">
        <v>61.744493392070481</v>
      </c>
      <c r="V19" s="51">
        <v>4469</v>
      </c>
      <c r="W19" s="59">
        <v>94.474040250295957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5" customFormat="1" ht="13.5" customHeight="1" x14ac:dyDescent="0.2">
      <c r="A20" s="6" t="s">
        <v>69</v>
      </c>
      <c r="B20" s="7" t="s">
        <v>70</v>
      </c>
      <c r="C20" s="7" t="s">
        <v>21</v>
      </c>
      <c r="D20" s="7" t="s">
        <v>71</v>
      </c>
      <c r="E20" s="36">
        <v>60</v>
      </c>
      <c r="F20" s="37">
        <v>100</v>
      </c>
      <c r="G20" s="8">
        <v>0</v>
      </c>
      <c r="H20" s="9">
        <v>0</v>
      </c>
      <c r="I20" s="10">
        <v>0</v>
      </c>
      <c r="J20" s="11">
        <v>0</v>
      </c>
      <c r="K20" s="8">
        <v>5</v>
      </c>
      <c r="L20" s="11">
        <v>5</v>
      </c>
      <c r="M20" s="12">
        <v>5</v>
      </c>
      <c r="N20" s="9">
        <v>5</v>
      </c>
      <c r="O20" s="30">
        <v>95</v>
      </c>
      <c r="P20" s="54">
        <v>8.4756158761667919</v>
      </c>
      <c r="Q20" s="13">
        <v>14.6</v>
      </c>
      <c r="R20" s="14">
        <v>4.5</v>
      </c>
      <c r="S20" s="32">
        <v>65.7</v>
      </c>
      <c r="T20" s="14">
        <v>443</v>
      </c>
      <c r="U20" s="57">
        <v>62.44933920704846</v>
      </c>
      <c r="V20" s="14">
        <v>4680</v>
      </c>
      <c r="W20" s="60">
        <v>109.44215962150963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5" customFormat="1" ht="13.5" customHeight="1" x14ac:dyDescent="0.2">
      <c r="A21" s="6" t="s">
        <v>69</v>
      </c>
      <c r="B21" s="7" t="s">
        <v>70</v>
      </c>
      <c r="C21" s="7" t="s">
        <v>21</v>
      </c>
      <c r="D21" s="7" t="s">
        <v>72</v>
      </c>
      <c r="E21" s="36">
        <v>129</v>
      </c>
      <c r="F21" s="37">
        <v>100</v>
      </c>
      <c r="G21" s="8">
        <v>0</v>
      </c>
      <c r="H21" s="9">
        <v>0</v>
      </c>
      <c r="I21" s="10">
        <v>0</v>
      </c>
      <c r="J21" s="11">
        <v>0</v>
      </c>
      <c r="K21" s="8">
        <v>3</v>
      </c>
      <c r="L21" s="11">
        <v>0.1</v>
      </c>
      <c r="M21" s="12">
        <v>3</v>
      </c>
      <c r="N21" s="9">
        <v>1</v>
      </c>
      <c r="O21" s="30">
        <v>6.8500000000000005</v>
      </c>
      <c r="P21" s="54">
        <v>0.61113651317623718</v>
      </c>
      <c r="Q21" s="13">
        <v>15.5</v>
      </c>
      <c r="R21" s="14">
        <v>4.5</v>
      </c>
      <c r="S21" s="32">
        <v>69.75</v>
      </c>
      <c r="T21" s="14">
        <v>444</v>
      </c>
      <c r="U21" s="57">
        <v>62.590308370044056</v>
      </c>
      <c r="V21" s="14">
        <v>4458</v>
      </c>
      <c r="W21" s="60">
        <v>97.976242371403657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5" customFormat="1" ht="13.5" customHeight="1" x14ac:dyDescent="0.2">
      <c r="A22" s="6" t="s">
        <v>69</v>
      </c>
      <c r="B22" s="7" t="s">
        <v>70</v>
      </c>
      <c r="C22" s="7" t="s">
        <v>21</v>
      </c>
      <c r="D22" s="7" t="s">
        <v>73</v>
      </c>
      <c r="E22" s="36">
        <v>173</v>
      </c>
      <c r="F22" s="37">
        <v>93</v>
      </c>
      <c r="G22" s="8">
        <v>0</v>
      </c>
      <c r="H22" s="9">
        <v>0</v>
      </c>
      <c r="I22" s="10">
        <v>0</v>
      </c>
      <c r="J22" s="11">
        <v>0</v>
      </c>
      <c r="K22" s="8">
        <v>3</v>
      </c>
      <c r="L22" s="11">
        <v>0.1</v>
      </c>
      <c r="M22" s="12">
        <v>3</v>
      </c>
      <c r="N22" s="9">
        <v>1</v>
      </c>
      <c r="O22" s="30">
        <v>6.8500000000000005</v>
      </c>
      <c r="P22" s="54">
        <v>0.61113651317623718</v>
      </c>
      <c r="Q22" s="13">
        <v>15.4</v>
      </c>
      <c r="R22" s="14">
        <v>4.5</v>
      </c>
      <c r="S22" s="32">
        <v>69.3</v>
      </c>
      <c r="T22" s="14">
        <v>445</v>
      </c>
      <c r="U22" s="57">
        <v>62.731277533039645</v>
      </c>
      <c r="V22" s="14">
        <v>3780</v>
      </c>
      <c r="W22" s="60">
        <v>89.706415367886919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5" customFormat="1" ht="13.5" customHeight="1" x14ac:dyDescent="0.2">
      <c r="A23" s="6" t="s">
        <v>69</v>
      </c>
      <c r="B23" s="7" t="s">
        <v>70</v>
      </c>
      <c r="C23" s="7" t="s">
        <v>23</v>
      </c>
      <c r="D23" s="7" t="s">
        <v>22</v>
      </c>
      <c r="E23" s="36">
        <v>47</v>
      </c>
      <c r="F23" s="37">
        <v>99</v>
      </c>
      <c r="G23" s="8">
        <v>0</v>
      </c>
      <c r="H23" s="9">
        <v>0</v>
      </c>
      <c r="I23" s="10">
        <v>0</v>
      </c>
      <c r="J23" s="11">
        <v>0</v>
      </c>
      <c r="K23" s="8">
        <v>0</v>
      </c>
      <c r="L23" s="11">
        <v>0</v>
      </c>
      <c r="M23" s="12">
        <v>0</v>
      </c>
      <c r="N23" s="9">
        <v>0</v>
      </c>
      <c r="O23" s="30">
        <v>0</v>
      </c>
      <c r="P23" s="54">
        <v>0</v>
      </c>
      <c r="Q23" s="13">
        <v>15.8</v>
      </c>
      <c r="R23" s="14">
        <v>4.5</v>
      </c>
      <c r="S23" s="32">
        <v>71.100000000000009</v>
      </c>
      <c r="T23" s="14">
        <v>434</v>
      </c>
      <c r="U23" s="57">
        <v>61.180616740088105</v>
      </c>
      <c r="V23" s="14">
        <v>4549</v>
      </c>
      <c r="W23" s="60">
        <v>101.35129660956528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5" customFormat="1" ht="13.5" customHeight="1" x14ac:dyDescent="0.2">
      <c r="A24" s="6" t="s">
        <v>69</v>
      </c>
      <c r="B24" s="7" t="s">
        <v>70</v>
      </c>
      <c r="C24" s="7" t="s">
        <v>23</v>
      </c>
      <c r="D24" s="7" t="s">
        <v>71</v>
      </c>
      <c r="E24" s="36">
        <v>59</v>
      </c>
      <c r="F24" s="37">
        <v>100</v>
      </c>
      <c r="G24" s="8">
        <v>0</v>
      </c>
      <c r="H24" s="9">
        <v>0</v>
      </c>
      <c r="I24" s="10">
        <v>0</v>
      </c>
      <c r="J24" s="11">
        <v>0</v>
      </c>
      <c r="K24" s="8">
        <v>2</v>
      </c>
      <c r="L24" s="11">
        <v>1</v>
      </c>
      <c r="M24" s="12">
        <v>2</v>
      </c>
      <c r="N24" s="9">
        <v>1</v>
      </c>
      <c r="O24" s="30">
        <v>19</v>
      </c>
      <c r="P24" s="54">
        <v>1.6951231752333582</v>
      </c>
      <c r="Q24" s="13">
        <v>15.8</v>
      </c>
      <c r="R24" s="14">
        <v>4.5</v>
      </c>
      <c r="S24" s="32">
        <v>71.100000000000009</v>
      </c>
      <c r="T24" s="14">
        <v>443</v>
      </c>
      <c r="U24" s="57">
        <v>62.44933920704846</v>
      </c>
      <c r="V24" s="14">
        <v>5241</v>
      </c>
      <c r="W24" s="60">
        <v>113.25274309226505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s="5" customFormat="1" ht="13.5" customHeight="1" x14ac:dyDescent="0.2">
      <c r="A25" s="6" t="s">
        <v>69</v>
      </c>
      <c r="B25" s="7" t="s">
        <v>70</v>
      </c>
      <c r="C25" s="7" t="s">
        <v>23</v>
      </c>
      <c r="D25" s="7" t="s">
        <v>72</v>
      </c>
      <c r="E25" s="36">
        <v>130</v>
      </c>
      <c r="F25" s="37">
        <v>100</v>
      </c>
      <c r="G25" s="8">
        <v>0</v>
      </c>
      <c r="H25" s="9">
        <v>0</v>
      </c>
      <c r="I25" s="10">
        <v>0</v>
      </c>
      <c r="J25" s="11">
        <v>0</v>
      </c>
      <c r="K25" s="8">
        <v>0</v>
      </c>
      <c r="L25" s="11">
        <v>0</v>
      </c>
      <c r="M25" s="12">
        <v>0</v>
      </c>
      <c r="N25" s="9">
        <v>0</v>
      </c>
      <c r="O25" s="30">
        <v>0</v>
      </c>
      <c r="P25" s="54">
        <v>0</v>
      </c>
      <c r="Q25" s="13">
        <v>16.2</v>
      </c>
      <c r="R25" s="14">
        <v>4.5</v>
      </c>
      <c r="S25" s="32">
        <v>72.899999999999991</v>
      </c>
      <c r="T25" s="14">
        <v>446</v>
      </c>
      <c r="U25" s="57">
        <v>62.872246696035241</v>
      </c>
      <c r="V25" s="14">
        <v>5356</v>
      </c>
      <c r="W25" s="60">
        <v>112.12077174334276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s="5" customFormat="1" ht="13.5" customHeight="1" x14ac:dyDescent="0.2">
      <c r="A26" s="6" t="s">
        <v>69</v>
      </c>
      <c r="B26" s="7" t="s">
        <v>70</v>
      </c>
      <c r="C26" s="7" t="s">
        <v>23</v>
      </c>
      <c r="D26" s="7" t="s">
        <v>73</v>
      </c>
      <c r="E26" s="36">
        <v>174</v>
      </c>
      <c r="F26" s="37">
        <v>98</v>
      </c>
      <c r="G26" s="8">
        <v>0</v>
      </c>
      <c r="H26" s="9">
        <v>0</v>
      </c>
      <c r="I26" s="10">
        <v>0</v>
      </c>
      <c r="J26" s="11">
        <v>0</v>
      </c>
      <c r="K26" s="8">
        <v>0</v>
      </c>
      <c r="L26" s="11">
        <v>0</v>
      </c>
      <c r="M26" s="12">
        <v>0</v>
      </c>
      <c r="N26" s="9">
        <v>0</v>
      </c>
      <c r="O26" s="30">
        <v>0</v>
      </c>
      <c r="P26" s="54">
        <v>0</v>
      </c>
      <c r="Q26" s="13">
        <v>15.8</v>
      </c>
      <c r="R26" s="14">
        <v>4.5</v>
      </c>
      <c r="S26" s="32">
        <v>71.100000000000009</v>
      </c>
      <c r="T26" s="14">
        <v>444</v>
      </c>
      <c r="U26" s="57">
        <v>62.590308370044056</v>
      </c>
      <c r="V26" s="14">
        <v>4858</v>
      </c>
      <c r="W26" s="60">
        <v>106.87761676685727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s="5" customFormat="1" ht="13.5" customHeight="1" x14ac:dyDescent="0.2">
      <c r="A27" s="6" t="s">
        <v>19</v>
      </c>
      <c r="B27" s="7" t="s">
        <v>20</v>
      </c>
      <c r="C27" s="7" t="s">
        <v>21</v>
      </c>
      <c r="D27" s="7" t="s">
        <v>22</v>
      </c>
      <c r="E27" s="36">
        <v>1</v>
      </c>
      <c r="F27" s="37">
        <v>90</v>
      </c>
      <c r="G27" s="8">
        <v>0</v>
      </c>
      <c r="H27" s="9">
        <v>0</v>
      </c>
      <c r="I27" s="10">
        <v>8</v>
      </c>
      <c r="J27" s="11">
        <v>0.1</v>
      </c>
      <c r="K27" s="8">
        <v>8</v>
      </c>
      <c r="L27" s="11">
        <v>50</v>
      </c>
      <c r="M27" s="12">
        <v>8</v>
      </c>
      <c r="N27" s="9">
        <v>95</v>
      </c>
      <c r="O27" s="30">
        <v>1198.95</v>
      </c>
      <c r="P27" s="54">
        <v>106.96673320768606</v>
      </c>
      <c r="Q27" s="13">
        <v>14.5</v>
      </c>
      <c r="R27" s="14">
        <v>4.5</v>
      </c>
      <c r="S27" s="32">
        <v>65.25</v>
      </c>
      <c r="T27" s="14">
        <v>415</v>
      </c>
      <c r="U27" s="57">
        <v>58.502202643171806</v>
      </c>
      <c r="V27" s="14">
        <v>1934</v>
      </c>
      <c r="W27" s="60">
        <v>54.012371324377973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s="5" customFormat="1" ht="13.5" customHeight="1" x14ac:dyDescent="0.2">
      <c r="A28" s="6" t="s">
        <v>19</v>
      </c>
      <c r="B28" s="7" t="s">
        <v>20</v>
      </c>
      <c r="C28" s="7" t="s">
        <v>21</v>
      </c>
      <c r="D28" s="7" t="s">
        <v>71</v>
      </c>
      <c r="E28" s="36">
        <v>81</v>
      </c>
      <c r="F28" s="37">
        <v>94</v>
      </c>
      <c r="G28" s="8">
        <v>0</v>
      </c>
      <c r="H28" s="9">
        <v>0</v>
      </c>
      <c r="I28" s="10">
        <v>0</v>
      </c>
      <c r="J28" s="11">
        <v>0</v>
      </c>
      <c r="K28" s="8">
        <v>8</v>
      </c>
      <c r="L28" s="11">
        <v>40</v>
      </c>
      <c r="M28" s="12">
        <v>8</v>
      </c>
      <c r="N28" s="9">
        <v>100</v>
      </c>
      <c r="O28" s="30">
        <v>1090</v>
      </c>
      <c r="P28" s="54">
        <v>97.246540052861107</v>
      </c>
      <c r="Q28" s="13">
        <v>14.6</v>
      </c>
      <c r="R28" s="14">
        <v>4.5</v>
      </c>
      <c r="S28" s="32">
        <v>65.7</v>
      </c>
      <c r="T28" s="14">
        <v>424</v>
      </c>
      <c r="U28" s="57">
        <v>59.770925110132161</v>
      </c>
      <c r="V28" s="14">
        <v>2201</v>
      </c>
      <c r="W28" s="60">
        <v>57.209593234273527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s="5" customFormat="1" ht="13.5" customHeight="1" x14ac:dyDescent="0.2">
      <c r="A29" s="6" t="s">
        <v>19</v>
      </c>
      <c r="B29" s="7" t="s">
        <v>20</v>
      </c>
      <c r="C29" s="7" t="s">
        <v>21</v>
      </c>
      <c r="D29" s="7" t="s">
        <v>72</v>
      </c>
      <c r="E29" s="36">
        <v>121</v>
      </c>
      <c r="F29" s="37">
        <v>90</v>
      </c>
      <c r="G29" s="8">
        <v>0</v>
      </c>
      <c r="H29" s="9">
        <v>0</v>
      </c>
      <c r="I29" s="10">
        <v>0</v>
      </c>
      <c r="J29" s="11">
        <v>0</v>
      </c>
      <c r="K29" s="8">
        <v>8</v>
      </c>
      <c r="L29" s="11">
        <v>30</v>
      </c>
      <c r="M29" s="12">
        <v>8</v>
      </c>
      <c r="N29" s="9">
        <v>100</v>
      </c>
      <c r="O29" s="30">
        <v>955</v>
      </c>
      <c r="P29" s="54">
        <v>85.202243807781954</v>
      </c>
      <c r="Q29" s="13">
        <v>15</v>
      </c>
      <c r="R29" s="14">
        <v>4.5</v>
      </c>
      <c r="S29" s="32">
        <v>67.5</v>
      </c>
      <c r="T29" s="14">
        <v>426</v>
      </c>
      <c r="U29" s="57">
        <v>60.052863436123346</v>
      </c>
      <c r="V29" s="14">
        <v>2220</v>
      </c>
      <c r="W29" s="60">
        <v>58.385498174230563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s="5" customFormat="1" ht="13.5" customHeight="1" x14ac:dyDescent="0.2">
      <c r="A30" s="6" t="s">
        <v>19</v>
      </c>
      <c r="B30" s="7" t="s">
        <v>20</v>
      </c>
      <c r="C30" s="7" t="s">
        <v>21</v>
      </c>
      <c r="D30" s="7" t="s">
        <v>73</v>
      </c>
      <c r="E30" s="36">
        <v>181</v>
      </c>
      <c r="F30" s="37">
        <v>93</v>
      </c>
      <c r="G30" s="8">
        <v>0</v>
      </c>
      <c r="H30" s="9">
        <v>0</v>
      </c>
      <c r="I30" s="10">
        <v>8</v>
      </c>
      <c r="J30" s="11">
        <v>1</v>
      </c>
      <c r="K30" s="8">
        <v>8</v>
      </c>
      <c r="L30" s="11">
        <v>50</v>
      </c>
      <c r="M30" s="12">
        <v>8</v>
      </c>
      <c r="N30" s="9">
        <v>100</v>
      </c>
      <c r="O30" s="30">
        <v>1239.5</v>
      </c>
      <c r="P30" s="54">
        <v>110.58448293167093</v>
      </c>
      <c r="Q30" s="13">
        <v>15.8</v>
      </c>
      <c r="R30" s="14">
        <v>4.5</v>
      </c>
      <c r="S30" s="32">
        <v>71.100000000000009</v>
      </c>
      <c r="T30" s="14">
        <v>408</v>
      </c>
      <c r="U30" s="57">
        <v>57.515418502202643</v>
      </c>
      <c r="V30" s="14">
        <v>1885</v>
      </c>
      <c r="W30" s="60">
        <v>47.556133689354326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s="5" customFormat="1" ht="13.5" customHeight="1" x14ac:dyDescent="0.2">
      <c r="A31" s="6" t="s">
        <v>19</v>
      </c>
      <c r="B31" s="7" t="s">
        <v>20</v>
      </c>
      <c r="C31" s="7" t="s">
        <v>23</v>
      </c>
      <c r="D31" s="7" t="s">
        <v>22</v>
      </c>
      <c r="E31" s="36">
        <v>2</v>
      </c>
      <c r="F31" s="37">
        <v>70</v>
      </c>
      <c r="G31" s="8">
        <v>0</v>
      </c>
      <c r="H31" s="9">
        <v>0</v>
      </c>
      <c r="I31" s="10">
        <v>0</v>
      </c>
      <c r="J31" s="11">
        <v>0</v>
      </c>
      <c r="K31" s="8">
        <v>2</v>
      </c>
      <c r="L31" s="11">
        <v>2</v>
      </c>
      <c r="M31" s="12">
        <v>8</v>
      </c>
      <c r="N31" s="9">
        <v>20</v>
      </c>
      <c r="O31" s="30">
        <v>137</v>
      </c>
      <c r="P31" s="54">
        <v>12.222730263524742</v>
      </c>
      <c r="Q31" s="13">
        <v>14.5</v>
      </c>
      <c r="R31" s="14">
        <v>4.5</v>
      </c>
      <c r="S31" s="32">
        <v>65.25</v>
      </c>
      <c r="T31" s="14">
        <v>433</v>
      </c>
      <c r="U31" s="57">
        <v>61.039647577092509</v>
      </c>
      <c r="V31" s="14">
        <v>2352</v>
      </c>
      <c r="W31" s="60">
        <v>80.942900374293231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s="5" customFormat="1" ht="13.5" customHeight="1" x14ac:dyDescent="0.2">
      <c r="A32" s="6" t="s">
        <v>19</v>
      </c>
      <c r="B32" s="7" t="s">
        <v>20</v>
      </c>
      <c r="C32" s="7" t="s">
        <v>23</v>
      </c>
      <c r="D32" s="7" t="s">
        <v>71</v>
      </c>
      <c r="E32" s="36">
        <v>82</v>
      </c>
      <c r="F32" s="37">
        <v>84</v>
      </c>
      <c r="G32" s="8">
        <v>0</v>
      </c>
      <c r="H32" s="9">
        <v>0</v>
      </c>
      <c r="I32" s="10">
        <v>0</v>
      </c>
      <c r="J32" s="11">
        <v>0</v>
      </c>
      <c r="K32" s="8">
        <v>0</v>
      </c>
      <c r="L32" s="11">
        <v>0</v>
      </c>
      <c r="M32" s="12">
        <v>8</v>
      </c>
      <c r="N32" s="9">
        <v>5</v>
      </c>
      <c r="O32" s="30">
        <v>27.5</v>
      </c>
      <c r="P32" s="54">
        <v>2.4534677536272294</v>
      </c>
      <c r="Q32" s="13">
        <v>16</v>
      </c>
      <c r="R32" s="14">
        <v>4.5</v>
      </c>
      <c r="S32" s="32">
        <v>72</v>
      </c>
      <c r="T32" s="14">
        <v>437</v>
      </c>
      <c r="U32" s="57">
        <v>61.603524229074893</v>
      </c>
      <c r="V32" s="14">
        <v>3168</v>
      </c>
      <c r="W32" s="60">
        <v>81.583033671134359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s="5" customFormat="1" ht="13.5" customHeight="1" x14ac:dyDescent="0.2">
      <c r="A33" s="6" t="s">
        <v>19</v>
      </c>
      <c r="B33" s="7" t="s">
        <v>20</v>
      </c>
      <c r="C33" s="7" t="s">
        <v>23</v>
      </c>
      <c r="D33" s="7" t="s">
        <v>72</v>
      </c>
      <c r="E33" s="36">
        <v>122</v>
      </c>
      <c r="F33" s="37">
        <v>92</v>
      </c>
      <c r="G33" s="8">
        <v>0</v>
      </c>
      <c r="H33" s="9">
        <v>0</v>
      </c>
      <c r="I33" s="10">
        <v>0</v>
      </c>
      <c r="J33" s="11">
        <v>0</v>
      </c>
      <c r="K33" s="8">
        <v>0</v>
      </c>
      <c r="L33" s="11">
        <v>0</v>
      </c>
      <c r="M33" s="12">
        <v>8</v>
      </c>
      <c r="N33" s="9">
        <v>5</v>
      </c>
      <c r="O33" s="30">
        <v>27.5</v>
      </c>
      <c r="P33" s="54">
        <v>2.4534677536272294</v>
      </c>
      <c r="Q33" s="13">
        <v>15.9</v>
      </c>
      <c r="R33" s="14">
        <v>4.5</v>
      </c>
      <c r="S33" s="32">
        <v>71.55</v>
      </c>
      <c r="T33" s="14">
        <v>434</v>
      </c>
      <c r="U33" s="57">
        <v>61.180616740088105</v>
      </c>
      <c r="V33" s="14">
        <v>3523</v>
      </c>
      <c r="W33" s="60">
        <v>83.933115771911446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s="5" customFormat="1" ht="13.5" customHeight="1" x14ac:dyDescent="0.2">
      <c r="A34" s="6" t="s">
        <v>19</v>
      </c>
      <c r="B34" s="7" t="s">
        <v>20</v>
      </c>
      <c r="C34" s="7" t="s">
        <v>23</v>
      </c>
      <c r="D34" s="7" t="s">
        <v>73</v>
      </c>
      <c r="E34" s="36">
        <v>182</v>
      </c>
      <c r="F34" s="37">
        <v>99</v>
      </c>
      <c r="G34" s="8">
        <v>0</v>
      </c>
      <c r="H34" s="9">
        <v>0</v>
      </c>
      <c r="I34" s="10">
        <v>0</v>
      </c>
      <c r="J34" s="11">
        <v>0</v>
      </c>
      <c r="K34" s="8">
        <v>2</v>
      </c>
      <c r="L34" s="11">
        <v>1</v>
      </c>
      <c r="M34" s="12">
        <v>8</v>
      </c>
      <c r="N34" s="9">
        <v>10</v>
      </c>
      <c r="O34" s="30">
        <v>68.5</v>
      </c>
      <c r="P34" s="54">
        <v>6.111365131762371</v>
      </c>
      <c r="Q34" s="13">
        <v>15.3</v>
      </c>
      <c r="R34" s="14">
        <v>4.5</v>
      </c>
      <c r="S34" s="32">
        <v>68.850000000000009</v>
      </c>
      <c r="T34" s="14">
        <v>440</v>
      </c>
      <c r="U34" s="57">
        <v>62.026431718061673</v>
      </c>
      <c r="V34" s="14">
        <v>3372</v>
      </c>
      <c r="W34" s="60">
        <v>76.525054466230927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s="5" customFormat="1" ht="13.5" customHeight="1" x14ac:dyDescent="0.2">
      <c r="A35" s="6" t="s">
        <v>49</v>
      </c>
      <c r="B35" s="7" t="s">
        <v>50</v>
      </c>
      <c r="C35" s="7" t="s">
        <v>21</v>
      </c>
      <c r="D35" s="7" t="s">
        <v>22</v>
      </c>
      <c r="E35" s="36">
        <v>28</v>
      </c>
      <c r="F35" s="37">
        <v>96</v>
      </c>
      <c r="G35" s="8">
        <v>0</v>
      </c>
      <c r="H35" s="9">
        <v>0</v>
      </c>
      <c r="I35" s="10">
        <v>0</v>
      </c>
      <c r="J35" s="11">
        <v>0</v>
      </c>
      <c r="K35" s="8">
        <v>5</v>
      </c>
      <c r="L35" s="11">
        <v>1</v>
      </c>
      <c r="M35" s="12">
        <v>5</v>
      </c>
      <c r="N35" s="9">
        <v>5</v>
      </c>
      <c r="O35" s="30">
        <v>41</v>
      </c>
      <c r="P35" s="54">
        <v>3.6578973781351416</v>
      </c>
      <c r="Q35" s="13">
        <v>15.8</v>
      </c>
      <c r="R35" s="14">
        <v>4.5</v>
      </c>
      <c r="S35" s="32">
        <v>71.100000000000009</v>
      </c>
      <c r="T35" s="14">
        <v>424</v>
      </c>
      <c r="U35" s="57">
        <v>59.770925110132161</v>
      </c>
      <c r="V35" s="14">
        <v>4152</v>
      </c>
      <c r="W35" s="60">
        <v>97.646920527824193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s="5" customFormat="1" ht="13.5" customHeight="1" x14ac:dyDescent="0.2">
      <c r="A36" s="6" t="s">
        <v>49</v>
      </c>
      <c r="B36" s="7" t="s">
        <v>50</v>
      </c>
      <c r="C36" s="7" t="s">
        <v>21</v>
      </c>
      <c r="D36" s="7" t="s">
        <v>71</v>
      </c>
      <c r="E36" s="36">
        <v>52</v>
      </c>
      <c r="F36" s="37">
        <v>98</v>
      </c>
      <c r="G36" s="8">
        <v>0</v>
      </c>
      <c r="H36" s="9">
        <v>0</v>
      </c>
      <c r="I36" s="10">
        <v>0</v>
      </c>
      <c r="J36" s="11">
        <v>0</v>
      </c>
      <c r="K36" s="8">
        <v>5</v>
      </c>
      <c r="L36" s="11">
        <v>3</v>
      </c>
      <c r="M36" s="12">
        <v>5</v>
      </c>
      <c r="N36" s="9">
        <v>5</v>
      </c>
      <c r="O36" s="30">
        <v>68</v>
      </c>
      <c r="P36" s="54">
        <v>6.0667566271509665</v>
      </c>
      <c r="Q36" s="13">
        <v>15.1</v>
      </c>
      <c r="R36" s="14">
        <v>4.5</v>
      </c>
      <c r="S36" s="32">
        <v>67.95</v>
      </c>
      <c r="T36" s="14">
        <v>430</v>
      </c>
      <c r="U36" s="57">
        <v>60.616740088105729</v>
      </c>
      <c r="V36" s="14">
        <v>4256</v>
      </c>
      <c r="W36" s="60">
        <v>101.16389078348111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s="5" customFormat="1" ht="13.5" customHeight="1" x14ac:dyDescent="0.2">
      <c r="A37" s="6" t="s">
        <v>49</v>
      </c>
      <c r="B37" s="7" t="s">
        <v>50</v>
      </c>
      <c r="C37" s="7" t="s">
        <v>21</v>
      </c>
      <c r="D37" s="7" t="s">
        <v>72</v>
      </c>
      <c r="E37" s="36">
        <v>116</v>
      </c>
      <c r="F37" s="37">
        <v>100</v>
      </c>
      <c r="G37" s="8">
        <v>0</v>
      </c>
      <c r="H37" s="9">
        <v>0</v>
      </c>
      <c r="I37" s="10">
        <v>0</v>
      </c>
      <c r="J37" s="11">
        <v>0</v>
      </c>
      <c r="K37" s="8">
        <v>5</v>
      </c>
      <c r="L37" s="11">
        <v>1</v>
      </c>
      <c r="M37" s="12">
        <v>5</v>
      </c>
      <c r="N37" s="9">
        <v>5</v>
      </c>
      <c r="O37" s="30">
        <v>41</v>
      </c>
      <c r="P37" s="54">
        <v>3.6578973781351416</v>
      </c>
      <c r="Q37" s="13">
        <v>15.5</v>
      </c>
      <c r="R37" s="14">
        <v>4.5</v>
      </c>
      <c r="S37" s="32">
        <v>69.75</v>
      </c>
      <c r="T37" s="14">
        <v>426</v>
      </c>
      <c r="U37" s="57">
        <v>60.052863436123346</v>
      </c>
      <c r="V37" s="14">
        <v>4842</v>
      </c>
      <c r="W37" s="60">
        <v>110.91208541572016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s="5" customFormat="1" ht="13.5" customHeight="1" x14ac:dyDescent="0.2">
      <c r="A38" s="6" t="s">
        <v>49</v>
      </c>
      <c r="B38" s="7" t="s">
        <v>50</v>
      </c>
      <c r="C38" s="7" t="s">
        <v>21</v>
      </c>
      <c r="D38" s="7" t="s">
        <v>73</v>
      </c>
      <c r="E38" s="36">
        <v>176</v>
      </c>
      <c r="F38" s="37">
        <v>94</v>
      </c>
      <c r="G38" s="8">
        <v>0</v>
      </c>
      <c r="H38" s="9">
        <v>0</v>
      </c>
      <c r="I38" s="10">
        <v>0</v>
      </c>
      <c r="J38" s="11">
        <v>0</v>
      </c>
      <c r="K38" s="8">
        <v>5</v>
      </c>
      <c r="L38" s="11">
        <v>5</v>
      </c>
      <c r="M38" s="12">
        <v>5</v>
      </c>
      <c r="N38" s="9">
        <v>15</v>
      </c>
      <c r="O38" s="30">
        <v>150</v>
      </c>
      <c r="P38" s="54">
        <v>13.382551383421252</v>
      </c>
      <c r="Q38" s="13">
        <v>16</v>
      </c>
      <c r="R38" s="14">
        <v>4.5</v>
      </c>
      <c r="S38" s="32">
        <v>72</v>
      </c>
      <c r="T38" s="14">
        <v>437</v>
      </c>
      <c r="U38" s="57">
        <v>61.603524229074893</v>
      </c>
      <c r="V38" s="14">
        <v>4155</v>
      </c>
      <c r="W38" s="60">
        <v>95.617445773893579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s="5" customFormat="1" ht="13.5" customHeight="1" x14ac:dyDescent="0.2">
      <c r="A39" s="6" t="s">
        <v>49</v>
      </c>
      <c r="B39" s="7" t="s">
        <v>50</v>
      </c>
      <c r="C39" s="7" t="s">
        <v>23</v>
      </c>
      <c r="D39" s="7" t="s">
        <v>22</v>
      </c>
      <c r="E39" s="36">
        <v>27</v>
      </c>
      <c r="F39" s="37">
        <v>93</v>
      </c>
      <c r="G39" s="8">
        <v>0</v>
      </c>
      <c r="H39" s="9">
        <v>0</v>
      </c>
      <c r="I39" s="10">
        <v>0</v>
      </c>
      <c r="J39" s="11">
        <v>0</v>
      </c>
      <c r="K39" s="8">
        <v>2</v>
      </c>
      <c r="L39" s="11">
        <v>1</v>
      </c>
      <c r="M39" s="12">
        <v>2</v>
      </c>
      <c r="N39" s="9">
        <v>1</v>
      </c>
      <c r="O39" s="30">
        <v>19</v>
      </c>
      <c r="P39" s="54">
        <v>1.6951231752333582</v>
      </c>
      <c r="Q39" s="13">
        <v>15.8</v>
      </c>
      <c r="R39" s="14">
        <v>4.5</v>
      </c>
      <c r="S39" s="32">
        <v>71.100000000000009</v>
      </c>
      <c r="T39" s="14">
        <v>430</v>
      </c>
      <c r="U39" s="57">
        <v>60.616740088105729</v>
      </c>
      <c r="V39" s="14">
        <v>3920</v>
      </c>
      <c r="W39" s="60">
        <v>93.83675032682217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s="5" customFormat="1" ht="13.5" customHeight="1" x14ac:dyDescent="0.2">
      <c r="A40" s="6" t="s">
        <v>49</v>
      </c>
      <c r="B40" s="7" t="s">
        <v>50</v>
      </c>
      <c r="C40" s="7" t="s">
        <v>23</v>
      </c>
      <c r="D40" s="7" t="s">
        <v>71</v>
      </c>
      <c r="E40" s="36">
        <v>51</v>
      </c>
      <c r="F40" s="37">
        <v>100</v>
      </c>
      <c r="G40" s="8">
        <v>0</v>
      </c>
      <c r="H40" s="9">
        <v>0</v>
      </c>
      <c r="I40" s="10">
        <v>0</v>
      </c>
      <c r="J40" s="11">
        <v>0</v>
      </c>
      <c r="K40" s="8">
        <v>2</v>
      </c>
      <c r="L40" s="11">
        <v>1</v>
      </c>
      <c r="M40" s="12">
        <v>2</v>
      </c>
      <c r="N40" s="9">
        <v>1</v>
      </c>
      <c r="O40" s="30">
        <v>19</v>
      </c>
      <c r="P40" s="54">
        <v>1.6951231752333582</v>
      </c>
      <c r="Q40" s="13">
        <v>15.4</v>
      </c>
      <c r="R40" s="14">
        <v>4.5</v>
      </c>
      <c r="S40" s="32">
        <v>69.3</v>
      </c>
      <c r="T40" s="14">
        <v>433</v>
      </c>
      <c r="U40" s="57">
        <v>61.039647577092509</v>
      </c>
      <c r="V40" s="14">
        <v>4291</v>
      </c>
      <c r="W40" s="60">
        <v>97.329676674364904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s="5" customFormat="1" ht="13.5" customHeight="1" x14ac:dyDescent="0.2">
      <c r="A41" s="6" t="s">
        <v>49</v>
      </c>
      <c r="B41" s="7" t="s">
        <v>50</v>
      </c>
      <c r="C41" s="7" t="s">
        <v>23</v>
      </c>
      <c r="D41" s="7" t="s">
        <v>72</v>
      </c>
      <c r="E41" s="36">
        <v>115</v>
      </c>
      <c r="F41" s="37">
        <v>99</v>
      </c>
      <c r="G41" s="8">
        <v>0</v>
      </c>
      <c r="H41" s="9">
        <v>0</v>
      </c>
      <c r="I41" s="10">
        <v>0</v>
      </c>
      <c r="J41" s="11">
        <v>0</v>
      </c>
      <c r="K41" s="8">
        <v>0</v>
      </c>
      <c r="L41" s="11">
        <v>0</v>
      </c>
      <c r="M41" s="12">
        <v>0</v>
      </c>
      <c r="N41" s="9">
        <v>0</v>
      </c>
      <c r="O41" s="30">
        <v>0</v>
      </c>
      <c r="P41" s="54">
        <v>0</v>
      </c>
      <c r="Q41" s="13">
        <v>16.399999999999999</v>
      </c>
      <c r="R41" s="14">
        <v>4.5</v>
      </c>
      <c r="S41" s="32">
        <v>73.8</v>
      </c>
      <c r="T41" s="14">
        <v>438</v>
      </c>
      <c r="U41" s="57">
        <v>61.744493392070481</v>
      </c>
      <c r="V41" s="14">
        <v>4956</v>
      </c>
      <c r="W41" s="60">
        <v>105.40798901139698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s="5" customFormat="1" ht="13.5" customHeight="1" x14ac:dyDescent="0.2">
      <c r="A42" s="6" t="s">
        <v>49</v>
      </c>
      <c r="B42" s="7" t="s">
        <v>50</v>
      </c>
      <c r="C42" s="7" t="s">
        <v>23</v>
      </c>
      <c r="D42" s="7" t="s">
        <v>73</v>
      </c>
      <c r="E42" s="36">
        <v>175</v>
      </c>
      <c r="F42" s="37">
        <v>99</v>
      </c>
      <c r="G42" s="8">
        <v>0</v>
      </c>
      <c r="H42" s="9">
        <v>0</v>
      </c>
      <c r="I42" s="10">
        <v>0</v>
      </c>
      <c r="J42" s="11">
        <v>0</v>
      </c>
      <c r="K42" s="8">
        <v>0</v>
      </c>
      <c r="L42" s="11">
        <v>0</v>
      </c>
      <c r="M42" s="12">
        <v>0</v>
      </c>
      <c r="N42" s="9">
        <v>0</v>
      </c>
      <c r="O42" s="30">
        <v>0</v>
      </c>
      <c r="P42" s="54">
        <v>0</v>
      </c>
      <c r="Q42" s="13">
        <v>15.9</v>
      </c>
      <c r="R42" s="14">
        <v>4.5</v>
      </c>
      <c r="S42" s="32">
        <v>71.55</v>
      </c>
      <c r="T42" s="14">
        <v>440</v>
      </c>
      <c r="U42" s="57">
        <v>62.026431718061673</v>
      </c>
      <c r="V42" s="14">
        <v>4549</v>
      </c>
      <c r="W42" s="60">
        <v>99.340496156533902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s="5" customFormat="1" ht="13.5" customHeight="1" x14ac:dyDescent="0.2">
      <c r="A43" s="6" t="s">
        <v>24</v>
      </c>
      <c r="B43" s="7" t="s">
        <v>25</v>
      </c>
      <c r="C43" s="7" t="s">
        <v>21</v>
      </c>
      <c r="D43" s="7" t="s">
        <v>22</v>
      </c>
      <c r="E43" s="36">
        <v>4</v>
      </c>
      <c r="F43" s="37">
        <v>98</v>
      </c>
      <c r="G43" s="8">
        <v>0</v>
      </c>
      <c r="H43" s="9">
        <v>0</v>
      </c>
      <c r="I43" s="10">
        <v>8</v>
      </c>
      <c r="J43" s="11">
        <v>0.1</v>
      </c>
      <c r="K43" s="8">
        <v>5</v>
      </c>
      <c r="L43" s="11">
        <v>5</v>
      </c>
      <c r="M43" s="12">
        <v>5</v>
      </c>
      <c r="N43" s="9">
        <v>5</v>
      </c>
      <c r="O43" s="30">
        <v>96.449999999999989</v>
      </c>
      <c r="P43" s="54">
        <v>8.6049805395398629</v>
      </c>
      <c r="Q43" s="13">
        <v>16.5</v>
      </c>
      <c r="R43" s="14">
        <v>4.5</v>
      </c>
      <c r="S43" s="32">
        <v>74.25</v>
      </c>
      <c r="T43" s="14">
        <v>439</v>
      </c>
      <c r="U43" s="57">
        <v>61.885462555066077</v>
      </c>
      <c r="V43" s="14">
        <v>4658</v>
      </c>
      <c r="W43" s="60">
        <v>99.247671733841585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s="5" customFormat="1" ht="13.5" customHeight="1" x14ac:dyDescent="0.2">
      <c r="A44" s="6" t="s">
        <v>24</v>
      </c>
      <c r="B44" s="7" t="s">
        <v>25</v>
      </c>
      <c r="C44" s="7" t="s">
        <v>21</v>
      </c>
      <c r="D44" s="7" t="s">
        <v>71</v>
      </c>
      <c r="E44" s="36">
        <v>80</v>
      </c>
      <c r="F44" s="37">
        <v>98</v>
      </c>
      <c r="G44" s="8">
        <v>0</v>
      </c>
      <c r="H44" s="9">
        <v>0</v>
      </c>
      <c r="I44" s="10">
        <v>0</v>
      </c>
      <c r="J44" s="11">
        <v>0</v>
      </c>
      <c r="K44" s="8">
        <v>3</v>
      </c>
      <c r="L44" s="11">
        <v>0.1</v>
      </c>
      <c r="M44" s="12">
        <v>3</v>
      </c>
      <c r="N44" s="9">
        <v>1</v>
      </c>
      <c r="O44" s="30">
        <v>6.8500000000000005</v>
      </c>
      <c r="P44" s="54">
        <v>0.61113651317623718</v>
      </c>
      <c r="Q44" s="13">
        <v>16.2</v>
      </c>
      <c r="R44" s="14">
        <v>4.5</v>
      </c>
      <c r="S44" s="32">
        <v>72.899999999999991</v>
      </c>
      <c r="T44" s="14">
        <v>448</v>
      </c>
      <c r="U44" s="57">
        <v>63.154185022026432</v>
      </c>
      <c r="V44" s="14">
        <v>4981</v>
      </c>
      <c r="W44" s="60">
        <v>105.9236215154051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s="5" customFormat="1" ht="13.5" customHeight="1" x14ac:dyDescent="0.2">
      <c r="A45" s="6" t="s">
        <v>24</v>
      </c>
      <c r="B45" s="7" t="s">
        <v>25</v>
      </c>
      <c r="C45" s="7" t="s">
        <v>21</v>
      </c>
      <c r="D45" s="7" t="s">
        <v>72</v>
      </c>
      <c r="E45" s="36">
        <v>136</v>
      </c>
      <c r="F45" s="37">
        <v>100</v>
      </c>
      <c r="G45" s="8">
        <v>0</v>
      </c>
      <c r="H45" s="9">
        <v>0</v>
      </c>
      <c r="I45" s="10">
        <v>0</v>
      </c>
      <c r="J45" s="11">
        <v>0</v>
      </c>
      <c r="K45" s="8">
        <v>3</v>
      </c>
      <c r="L45" s="11">
        <v>0.1</v>
      </c>
      <c r="M45" s="12">
        <v>3</v>
      </c>
      <c r="N45" s="9">
        <v>1</v>
      </c>
      <c r="O45" s="30">
        <v>6.8500000000000005</v>
      </c>
      <c r="P45" s="54">
        <v>0.61113651317623718</v>
      </c>
      <c r="Q45" s="13">
        <v>15.4</v>
      </c>
      <c r="R45" s="14">
        <v>4.5</v>
      </c>
      <c r="S45" s="32">
        <v>69.3</v>
      </c>
      <c r="T45" s="14">
        <v>450</v>
      </c>
      <c r="U45" s="57">
        <v>63.436123348017624</v>
      </c>
      <c r="V45" s="14">
        <v>4963</v>
      </c>
      <c r="W45" s="60">
        <v>108.31944444444443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s="5" customFormat="1" ht="13.5" customHeight="1" x14ac:dyDescent="0.2">
      <c r="A46" s="6" t="s">
        <v>24</v>
      </c>
      <c r="B46" s="7" t="s">
        <v>25</v>
      </c>
      <c r="C46" s="7" t="s">
        <v>21</v>
      </c>
      <c r="D46" s="7" t="s">
        <v>73</v>
      </c>
      <c r="E46" s="36">
        <v>157</v>
      </c>
      <c r="F46" s="37">
        <v>93</v>
      </c>
      <c r="G46" s="8">
        <v>0</v>
      </c>
      <c r="H46" s="9">
        <v>0</v>
      </c>
      <c r="I46" s="10">
        <v>0</v>
      </c>
      <c r="J46" s="11">
        <v>0</v>
      </c>
      <c r="K46" s="8">
        <v>5</v>
      </c>
      <c r="L46" s="11">
        <v>3</v>
      </c>
      <c r="M46" s="12">
        <v>5</v>
      </c>
      <c r="N46" s="9">
        <v>3</v>
      </c>
      <c r="O46" s="30">
        <v>57</v>
      </c>
      <c r="P46" s="54">
        <v>5.0853695257000755</v>
      </c>
      <c r="Q46" s="13">
        <v>16.2</v>
      </c>
      <c r="R46" s="14">
        <v>4.5</v>
      </c>
      <c r="S46" s="32">
        <v>72.899999999999991</v>
      </c>
      <c r="T46" s="14">
        <v>448</v>
      </c>
      <c r="U46" s="57">
        <v>63.154185022026432</v>
      </c>
      <c r="V46" s="14">
        <v>4373</v>
      </c>
      <c r="W46" s="60">
        <v>97.993864199901395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s="5" customFormat="1" ht="13.5" customHeight="1" x14ac:dyDescent="0.2">
      <c r="A47" s="6" t="s">
        <v>24</v>
      </c>
      <c r="B47" s="7" t="s">
        <v>25</v>
      </c>
      <c r="C47" s="7" t="s">
        <v>23</v>
      </c>
      <c r="D47" s="7" t="s">
        <v>22</v>
      </c>
      <c r="E47" s="36">
        <v>3</v>
      </c>
      <c r="F47" s="37">
        <v>94</v>
      </c>
      <c r="G47" s="8">
        <v>0</v>
      </c>
      <c r="H47" s="9">
        <v>0</v>
      </c>
      <c r="I47" s="10">
        <v>0</v>
      </c>
      <c r="J47" s="11">
        <v>0</v>
      </c>
      <c r="K47" s="8">
        <v>2</v>
      </c>
      <c r="L47" s="11">
        <v>1</v>
      </c>
      <c r="M47" s="12">
        <v>2</v>
      </c>
      <c r="N47" s="9">
        <v>1</v>
      </c>
      <c r="O47" s="30">
        <v>19</v>
      </c>
      <c r="P47" s="54">
        <v>1.6951231752333582</v>
      </c>
      <c r="Q47" s="13">
        <v>15.9</v>
      </c>
      <c r="R47" s="14">
        <v>4.5</v>
      </c>
      <c r="S47" s="32">
        <v>71.55</v>
      </c>
      <c r="T47" s="14">
        <v>444</v>
      </c>
      <c r="U47" s="57">
        <v>62.590308370044056</v>
      </c>
      <c r="V47" s="14">
        <v>4352</v>
      </c>
      <c r="W47" s="60">
        <v>99.191925767598178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s="5" customFormat="1" ht="13.5" customHeight="1" x14ac:dyDescent="0.2">
      <c r="A48" s="6" t="s">
        <v>24</v>
      </c>
      <c r="B48" s="7" t="s">
        <v>25</v>
      </c>
      <c r="C48" s="7" t="s">
        <v>23</v>
      </c>
      <c r="D48" s="7" t="s">
        <v>71</v>
      </c>
      <c r="E48" s="36">
        <v>79</v>
      </c>
      <c r="F48" s="37">
        <v>99</v>
      </c>
      <c r="G48" s="8">
        <v>0</v>
      </c>
      <c r="H48" s="9">
        <v>0</v>
      </c>
      <c r="I48" s="10">
        <v>0</v>
      </c>
      <c r="J48" s="11">
        <v>0</v>
      </c>
      <c r="K48" s="8">
        <v>0</v>
      </c>
      <c r="L48" s="11">
        <v>0</v>
      </c>
      <c r="M48" s="12">
        <v>0</v>
      </c>
      <c r="N48" s="9">
        <v>0</v>
      </c>
      <c r="O48" s="30">
        <v>0</v>
      </c>
      <c r="P48" s="54">
        <v>0</v>
      </c>
      <c r="Q48" s="13">
        <v>16</v>
      </c>
      <c r="R48" s="14">
        <v>4.5</v>
      </c>
      <c r="S48" s="32">
        <v>72</v>
      </c>
      <c r="T48" s="14">
        <v>449</v>
      </c>
      <c r="U48" s="57">
        <v>63.295154185022028</v>
      </c>
      <c r="V48" s="14">
        <v>4884</v>
      </c>
      <c r="W48" s="60">
        <v>103.86507052709726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s="5" customFormat="1" ht="13.5" customHeight="1" x14ac:dyDescent="0.2">
      <c r="A49" s="6" t="s">
        <v>24</v>
      </c>
      <c r="B49" s="7" t="s">
        <v>25</v>
      </c>
      <c r="C49" s="7" t="s">
        <v>23</v>
      </c>
      <c r="D49" s="7" t="s">
        <v>72</v>
      </c>
      <c r="E49" s="36">
        <v>135</v>
      </c>
      <c r="F49" s="37">
        <v>98</v>
      </c>
      <c r="G49" s="8">
        <v>0</v>
      </c>
      <c r="H49" s="9">
        <v>0</v>
      </c>
      <c r="I49" s="10">
        <v>0</v>
      </c>
      <c r="J49" s="11">
        <v>0</v>
      </c>
      <c r="K49" s="8">
        <v>0</v>
      </c>
      <c r="L49" s="11">
        <v>0</v>
      </c>
      <c r="M49" s="12">
        <v>0</v>
      </c>
      <c r="N49" s="9">
        <v>0</v>
      </c>
      <c r="O49" s="30">
        <v>0</v>
      </c>
      <c r="P49" s="54">
        <v>0</v>
      </c>
      <c r="Q49" s="13">
        <v>16.2</v>
      </c>
      <c r="R49" s="14">
        <v>4.5</v>
      </c>
      <c r="S49" s="32">
        <v>72.899999999999991</v>
      </c>
      <c r="T49" s="14">
        <v>451</v>
      </c>
      <c r="U49" s="57">
        <v>63.577092511013213</v>
      </c>
      <c r="V49" s="14">
        <v>5030</v>
      </c>
      <c r="W49" s="60">
        <v>106.25410959325016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s="5" customFormat="1" ht="13.5" customHeight="1" x14ac:dyDescent="0.2">
      <c r="A50" s="6" t="s">
        <v>24</v>
      </c>
      <c r="B50" s="7" t="s">
        <v>25</v>
      </c>
      <c r="C50" s="7" t="s">
        <v>23</v>
      </c>
      <c r="D50" s="7" t="s">
        <v>73</v>
      </c>
      <c r="E50" s="36">
        <v>158</v>
      </c>
      <c r="F50" s="37">
        <v>96</v>
      </c>
      <c r="G50" s="8">
        <v>0</v>
      </c>
      <c r="H50" s="9">
        <v>0</v>
      </c>
      <c r="I50" s="10">
        <v>0</v>
      </c>
      <c r="J50" s="11">
        <v>0</v>
      </c>
      <c r="K50" s="8">
        <v>0</v>
      </c>
      <c r="L50" s="11">
        <v>0</v>
      </c>
      <c r="M50" s="12">
        <v>0</v>
      </c>
      <c r="N50" s="9">
        <v>0</v>
      </c>
      <c r="O50" s="30">
        <v>0</v>
      </c>
      <c r="P50" s="54">
        <v>0</v>
      </c>
      <c r="Q50" s="13">
        <v>15.9</v>
      </c>
      <c r="R50" s="14">
        <v>4.5</v>
      </c>
      <c r="S50" s="32">
        <v>71.55</v>
      </c>
      <c r="T50" s="14">
        <v>448</v>
      </c>
      <c r="U50" s="57">
        <v>63.154185022026432</v>
      </c>
      <c r="V50" s="14">
        <v>4436</v>
      </c>
      <c r="W50" s="60">
        <v>98.116161509808336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1:254" s="5" customFormat="1" ht="13.5" customHeight="1" x14ac:dyDescent="0.2">
      <c r="A51" s="6" t="s">
        <v>43</v>
      </c>
      <c r="B51" s="7" t="s">
        <v>44</v>
      </c>
      <c r="C51" s="7" t="s">
        <v>21</v>
      </c>
      <c r="D51" s="7" t="s">
        <v>22</v>
      </c>
      <c r="E51" s="36">
        <v>21</v>
      </c>
      <c r="F51" s="37">
        <v>98</v>
      </c>
      <c r="G51" s="8">
        <v>0</v>
      </c>
      <c r="H51" s="9">
        <v>0</v>
      </c>
      <c r="I51" s="10">
        <v>0</v>
      </c>
      <c r="J51" s="11">
        <v>0</v>
      </c>
      <c r="K51" s="8">
        <v>5</v>
      </c>
      <c r="L51" s="11">
        <v>2</v>
      </c>
      <c r="M51" s="12">
        <v>5</v>
      </c>
      <c r="N51" s="9">
        <v>3</v>
      </c>
      <c r="O51" s="30">
        <v>43.5</v>
      </c>
      <c r="P51" s="54">
        <v>3.8809399011921624</v>
      </c>
      <c r="Q51" s="13">
        <v>16.100000000000001</v>
      </c>
      <c r="R51" s="14">
        <v>4.5</v>
      </c>
      <c r="S51" s="32">
        <v>72.45</v>
      </c>
      <c r="T51" s="14">
        <v>428</v>
      </c>
      <c r="U51" s="57">
        <v>60.334801762114537</v>
      </c>
      <c r="V51" s="14">
        <v>4704</v>
      </c>
      <c r="W51" s="60">
        <v>105.35786846229756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1:254" s="5" customFormat="1" ht="13.5" customHeight="1" x14ac:dyDescent="0.2">
      <c r="A52" s="6" t="s">
        <v>43</v>
      </c>
      <c r="B52" s="7" t="s">
        <v>44</v>
      </c>
      <c r="C52" s="7" t="s">
        <v>21</v>
      </c>
      <c r="D52" s="7" t="s">
        <v>71</v>
      </c>
      <c r="E52" s="36">
        <v>65</v>
      </c>
      <c r="F52" s="37">
        <v>98</v>
      </c>
      <c r="G52" s="8">
        <v>0</v>
      </c>
      <c r="H52" s="9">
        <v>0</v>
      </c>
      <c r="I52" s="10">
        <v>0</v>
      </c>
      <c r="J52" s="11">
        <v>0</v>
      </c>
      <c r="K52" s="8">
        <v>3</v>
      </c>
      <c r="L52" s="11">
        <v>0.5</v>
      </c>
      <c r="M52" s="12">
        <v>3</v>
      </c>
      <c r="N52" s="9">
        <v>1</v>
      </c>
      <c r="O52" s="30">
        <v>12.25</v>
      </c>
      <c r="P52" s="54">
        <v>1.0929083629794021</v>
      </c>
      <c r="Q52" s="13">
        <v>15.6</v>
      </c>
      <c r="R52" s="14">
        <v>4.5</v>
      </c>
      <c r="S52" s="32">
        <v>70.2</v>
      </c>
      <c r="T52" s="14">
        <v>440</v>
      </c>
      <c r="U52" s="57">
        <v>62.026431718061673</v>
      </c>
      <c r="V52" s="14">
        <v>4544</v>
      </c>
      <c r="W52" s="60">
        <v>102.1716378859236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1:254" s="5" customFormat="1" ht="13.5" customHeight="1" x14ac:dyDescent="0.2">
      <c r="A53" s="6" t="s">
        <v>43</v>
      </c>
      <c r="B53" s="7" t="s">
        <v>44</v>
      </c>
      <c r="C53" s="7" t="s">
        <v>21</v>
      </c>
      <c r="D53" s="7" t="s">
        <v>72</v>
      </c>
      <c r="E53" s="36">
        <v>132</v>
      </c>
      <c r="F53" s="37">
        <v>98</v>
      </c>
      <c r="G53" s="8">
        <v>0</v>
      </c>
      <c r="H53" s="9">
        <v>0</v>
      </c>
      <c r="I53" s="10">
        <v>0</v>
      </c>
      <c r="J53" s="11">
        <v>0</v>
      </c>
      <c r="K53" s="8">
        <v>3</v>
      </c>
      <c r="L53" s="11">
        <v>0.1</v>
      </c>
      <c r="M53" s="12">
        <v>3</v>
      </c>
      <c r="N53" s="9">
        <v>1</v>
      </c>
      <c r="O53" s="30">
        <v>6.8500000000000005</v>
      </c>
      <c r="P53" s="54">
        <v>0.61113651317623718</v>
      </c>
      <c r="Q53" s="13">
        <v>15.9</v>
      </c>
      <c r="R53" s="14">
        <v>4.5</v>
      </c>
      <c r="S53" s="32">
        <v>71.55</v>
      </c>
      <c r="T53" s="14">
        <v>440</v>
      </c>
      <c r="U53" s="57">
        <v>62.026431718061673</v>
      </c>
      <c r="V53" s="14">
        <v>4359</v>
      </c>
      <c r="W53" s="60">
        <v>96.162639584135547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1:254" s="5" customFormat="1" ht="13.5" customHeight="1" x14ac:dyDescent="0.2">
      <c r="A54" s="6" t="s">
        <v>43</v>
      </c>
      <c r="B54" s="7" t="s">
        <v>44</v>
      </c>
      <c r="C54" s="7" t="s">
        <v>21</v>
      </c>
      <c r="D54" s="7" t="s">
        <v>73</v>
      </c>
      <c r="E54" s="36">
        <v>192</v>
      </c>
      <c r="F54" s="37">
        <v>99</v>
      </c>
      <c r="G54" s="8">
        <v>0</v>
      </c>
      <c r="H54" s="9">
        <v>0</v>
      </c>
      <c r="I54" s="10">
        <v>0</v>
      </c>
      <c r="J54" s="11">
        <v>0</v>
      </c>
      <c r="K54" s="8">
        <v>3</v>
      </c>
      <c r="L54" s="11">
        <v>0.1</v>
      </c>
      <c r="M54" s="12">
        <v>3</v>
      </c>
      <c r="N54" s="9">
        <v>1</v>
      </c>
      <c r="O54" s="30">
        <v>6.8500000000000005</v>
      </c>
      <c r="P54" s="54">
        <v>0.61113651317623718</v>
      </c>
      <c r="Q54" s="13">
        <v>15.8</v>
      </c>
      <c r="R54" s="14">
        <v>4.5</v>
      </c>
      <c r="S54" s="32">
        <v>71.100000000000009</v>
      </c>
      <c r="T54" s="14">
        <v>414</v>
      </c>
      <c r="U54" s="57">
        <v>58.36123348017621</v>
      </c>
      <c r="V54" s="14">
        <v>4001</v>
      </c>
      <c r="W54" s="60">
        <v>93.448279962222372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 spans="1:254" s="5" customFormat="1" ht="13.5" customHeight="1" x14ac:dyDescent="0.2">
      <c r="A55" s="6" t="s">
        <v>43</v>
      </c>
      <c r="B55" s="7" t="s">
        <v>44</v>
      </c>
      <c r="C55" s="7" t="s">
        <v>23</v>
      </c>
      <c r="D55" s="7" t="s">
        <v>22</v>
      </c>
      <c r="E55" s="36">
        <v>22</v>
      </c>
      <c r="F55" s="37">
        <v>98</v>
      </c>
      <c r="G55" s="8">
        <v>0</v>
      </c>
      <c r="H55" s="9">
        <v>0</v>
      </c>
      <c r="I55" s="10">
        <v>0</v>
      </c>
      <c r="J55" s="11">
        <v>0</v>
      </c>
      <c r="K55" s="8">
        <v>2</v>
      </c>
      <c r="L55" s="11">
        <v>1</v>
      </c>
      <c r="M55" s="12">
        <v>2</v>
      </c>
      <c r="N55" s="9">
        <v>1</v>
      </c>
      <c r="O55" s="30">
        <v>19</v>
      </c>
      <c r="P55" s="54">
        <v>1.6951231752333582</v>
      </c>
      <c r="Q55" s="13">
        <v>15.6</v>
      </c>
      <c r="R55" s="14">
        <v>4.5</v>
      </c>
      <c r="S55" s="32">
        <v>70.2</v>
      </c>
      <c r="T55" s="14">
        <v>432</v>
      </c>
      <c r="U55" s="57">
        <v>60.898678414096914</v>
      </c>
      <c r="V55" s="14">
        <v>4378</v>
      </c>
      <c r="W55" s="60">
        <v>100.26208221892747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 spans="1:254" s="5" customFormat="1" ht="13.5" customHeight="1" x14ac:dyDescent="0.2">
      <c r="A56" s="6" t="s">
        <v>43</v>
      </c>
      <c r="B56" s="7" t="s">
        <v>44</v>
      </c>
      <c r="C56" s="7" t="s">
        <v>23</v>
      </c>
      <c r="D56" s="7" t="s">
        <v>71</v>
      </c>
      <c r="E56" s="36">
        <v>66</v>
      </c>
      <c r="F56" s="37">
        <v>98</v>
      </c>
      <c r="G56" s="8">
        <v>0</v>
      </c>
      <c r="H56" s="9">
        <v>0</v>
      </c>
      <c r="I56" s="10">
        <v>0</v>
      </c>
      <c r="J56" s="11">
        <v>0</v>
      </c>
      <c r="K56" s="8">
        <v>0</v>
      </c>
      <c r="L56" s="11">
        <v>0</v>
      </c>
      <c r="M56" s="12">
        <v>0</v>
      </c>
      <c r="N56" s="9">
        <v>0</v>
      </c>
      <c r="O56" s="30">
        <v>0</v>
      </c>
      <c r="P56" s="54">
        <v>0</v>
      </c>
      <c r="Q56" s="13">
        <v>15.6</v>
      </c>
      <c r="R56" s="14">
        <v>4.5</v>
      </c>
      <c r="S56" s="32">
        <v>70.2</v>
      </c>
      <c r="T56" s="14">
        <v>438</v>
      </c>
      <c r="U56" s="57">
        <v>61.744493392070481</v>
      </c>
      <c r="V56" s="14">
        <v>4428</v>
      </c>
      <c r="W56" s="60">
        <v>100.01801036536848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</row>
    <row r="57" spans="1:254" s="5" customFormat="1" ht="13.5" customHeight="1" x14ac:dyDescent="0.2">
      <c r="A57" s="6" t="s">
        <v>43</v>
      </c>
      <c r="B57" s="7" t="s">
        <v>44</v>
      </c>
      <c r="C57" s="7" t="s">
        <v>23</v>
      </c>
      <c r="D57" s="7" t="s">
        <v>72</v>
      </c>
      <c r="E57" s="36">
        <v>131</v>
      </c>
      <c r="F57" s="37">
        <v>99</v>
      </c>
      <c r="G57" s="8">
        <v>0</v>
      </c>
      <c r="H57" s="9">
        <v>0</v>
      </c>
      <c r="I57" s="10">
        <v>0</v>
      </c>
      <c r="J57" s="11">
        <v>0</v>
      </c>
      <c r="K57" s="8">
        <v>0</v>
      </c>
      <c r="L57" s="11">
        <v>0</v>
      </c>
      <c r="M57" s="12">
        <v>0</v>
      </c>
      <c r="N57" s="9">
        <v>0</v>
      </c>
      <c r="O57" s="30">
        <v>0</v>
      </c>
      <c r="P57" s="54">
        <v>0</v>
      </c>
      <c r="Q57" s="13">
        <v>16.100000000000001</v>
      </c>
      <c r="R57" s="14">
        <v>4.5</v>
      </c>
      <c r="S57" s="32">
        <v>72.45</v>
      </c>
      <c r="T57" s="14">
        <v>442</v>
      </c>
      <c r="U57" s="57">
        <v>62.308370044052865</v>
      </c>
      <c r="V57" s="14">
        <v>5118</v>
      </c>
      <c r="W57" s="60">
        <v>109.87839952034327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</row>
    <row r="58" spans="1:254" s="5" customFormat="1" ht="13.5" customHeight="1" x14ac:dyDescent="0.2">
      <c r="A58" s="6" t="s">
        <v>43</v>
      </c>
      <c r="B58" s="7" t="s">
        <v>44</v>
      </c>
      <c r="C58" s="7" t="s">
        <v>23</v>
      </c>
      <c r="D58" s="7" t="s">
        <v>73</v>
      </c>
      <c r="E58" s="36">
        <v>191</v>
      </c>
      <c r="F58" s="37">
        <v>99</v>
      </c>
      <c r="G58" s="8">
        <v>0</v>
      </c>
      <c r="H58" s="9">
        <v>0</v>
      </c>
      <c r="I58" s="10">
        <v>0</v>
      </c>
      <c r="J58" s="11">
        <v>0</v>
      </c>
      <c r="K58" s="8">
        <v>0</v>
      </c>
      <c r="L58" s="11">
        <v>0</v>
      </c>
      <c r="M58" s="12">
        <v>0</v>
      </c>
      <c r="N58" s="9">
        <v>0</v>
      </c>
      <c r="O58" s="30">
        <v>0</v>
      </c>
      <c r="P58" s="54">
        <v>0</v>
      </c>
      <c r="Q58" s="13">
        <v>16.2</v>
      </c>
      <c r="R58" s="14">
        <v>4.5</v>
      </c>
      <c r="S58" s="32">
        <v>72.899999999999991</v>
      </c>
      <c r="T58" s="14">
        <v>413</v>
      </c>
      <c r="U58" s="57">
        <v>58.220264317180614</v>
      </c>
      <c r="V58" s="14">
        <v>4248</v>
      </c>
      <c r="W58" s="60">
        <v>97.001763668430343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 spans="1:254" s="5" customFormat="1" ht="13.5" customHeight="1" x14ac:dyDescent="0.2">
      <c r="A59" s="6" t="s">
        <v>30</v>
      </c>
      <c r="B59" s="7" t="s">
        <v>31</v>
      </c>
      <c r="C59" s="7" t="s">
        <v>21</v>
      </c>
      <c r="D59" s="7" t="s">
        <v>22</v>
      </c>
      <c r="E59" s="36">
        <v>9</v>
      </c>
      <c r="F59" s="37">
        <v>85</v>
      </c>
      <c r="G59" s="8">
        <v>0</v>
      </c>
      <c r="H59" s="9">
        <v>0</v>
      </c>
      <c r="I59" s="10">
        <v>0</v>
      </c>
      <c r="J59" s="11">
        <v>0</v>
      </c>
      <c r="K59" s="15" t="s">
        <v>25</v>
      </c>
      <c r="L59" s="11">
        <v>1</v>
      </c>
      <c r="M59" s="15" t="s">
        <v>25</v>
      </c>
      <c r="N59" s="16" t="s">
        <v>20</v>
      </c>
      <c r="O59" s="30">
        <v>19</v>
      </c>
      <c r="P59" s="54">
        <v>1.6951231752333582</v>
      </c>
      <c r="Q59" s="13">
        <v>15.3</v>
      </c>
      <c r="R59" s="14">
        <v>4.5</v>
      </c>
      <c r="S59" s="32">
        <v>68.850000000000009</v>
      </c>
      <c r="T59" s="14">
        <v>421</v>
      </c>
      <c r="U59" s="57">
        <v>59.348017621145374</v>
      </c>
      <c r="V59" s="14">
        <v>2702</v>
      </c>
      <c r="W59" s="60">
        <v>74.642860730524802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</row>
    <row r="60" spans="1:254" s="5" customFormat="1" ht="13.5" customHeight="1" x14ac:dyDescent="0.2">
      <c r="A60" s="6" t="s">
        <v>30</v>
      </c>
      <c r="B60" s="7" t="s">
        <v>31</v>
      </c>
      <c r="C60" s="7" t="s">
        <v>21</v>
      </c>
      <c r="D60" s="7" t="s">
        <v>71</v>
      </c>
      <c r="E60" s="36">
        <v>61</v>
      </c>
      <c r="F60" s="37">
        <v>98</v>
      </c>
      <c r="G60" s="8">
        <v>0</v>
      </c>
      <c r="H60" s="9">
        <v>0</v>
      </c>
      <c r="I60" s="10">
        <v>0</v>
      </c>
      <c r="J60" s="11">
        <v>0</v>
      </c>
      <c r="K60" s="15" t="s">
        <v>25</v>
      </c>
      <c r="L60" s="11">
        <v>1</v>
      </c>
      <c r="M60" s="15" t="s">
        <v>25</v>
      </c>
      <c r="N60" s="16" t="s">
        <v>20</v>
      </c>
      <c r="O60" s="30">
        <v>19</v>
      </c>
      <c r="P60" s="54">
        <v>1.6951231752333582</v>
      </c>
      <c r="Q60" s="13">
        <v>15.8</v>
      </c>
      <c r="R60" s="14">
        <v>4.5</v>
      </c>
      <c r="S60" s="32">
        <v>71.100000000000009</v>
      </c>
      <c r="T60" s="14">
        <v>415</v>
      </c>
      <c r="U60" s="57">
        <v>58.502202643171806</v>
      </c>
      <c r="V60" s="14">
        <v>3158</v>
      </c>
      <c r="W60" s="60">
        <v>74.332073839143703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 spans="1:254" s="5" customFormat="1" ht="13.5" customHeight="1" x14ac:dyDescent="0.2">
      <c r="A61" s="6" t="s">
        <v>30</v>
      </c>
      <c r="B61" s="7" t="s">
        <v>31</v>
      </c>
      <c r="C61" s="7" t="s">
        <v>21</v>
      </c>
      <c r="D61" s="7" t="s">
        <v>72</v>
      </c>
      <c r="E61" s="36">
        <v>128</v>
      </c>
      <c r="F61" s="37">
        <v>96</v>
      </c>
      <c r="G61" s="8">
        <v>0</v>
      </c>
      <c r="H61" s="9">
        <v>0</v>
      </c>
      <c r="I61" s="10">
        <v>0</v>
      </c>
      <c r="J61" s="11">
        <v>0</v>
      </c>
      <c r="K61" s="15" t="s">
        <v>25</v>
      </c>
      <c r="L61" s="11">
        <v>1</v>
      </c>
      <c r="M61" s="12">
        <v>2</v>
      </c>
      <c r="N61" s="9">
        <v>1</v>
      </c>
      <c r="O61" s="30">
        <v>19</v>
      </c>
      <c r="P61" s="54">
        <v>1.6951231752333582</v>
      </c>
      <c r="Q61" s="13">
        <v>15.6</v>
      </c>
      <c r="R61" s="14">
        <v>4.5</v>
      </c>
      <c r="S61" s="32">
        <v>70.2</v>
      </c>
      <c r="T61" s="14">
        <v>430</v>
      </c>
      <c r="U61" s="57">
        <v>60.616740088105729</v>
      </c>
      <c r="V61" s="14">
        <v>3494</v>
      </c>
      <c r="W61" s="60">
        <v>82.064248534088648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 spans="1:254" s="5" customFormat="1" ht="13.5" customHeight="1" x14ac:dyDescent="0.2">
      <c r="A62" s="6" t="s">
        <v>30</v>
      </c>
      <c r="B62" s="7" t="s">
        <v>31</v>
      </c>
      <c r="C62" s="7" t="s">
        <v>21</v>
      </c>
      <c r="D62" s="7" t="s">
        <v>73</v>
      </c>
      <c r="E62" s="36">
        <v>177</v>
      </c>
      <c r="F62" s="37">
        <v>98</v>
      </c>
      <c r="G62" s="8">
        <v>0</v>
      </c>
      <c r="H62" s="9">
        <v>0</v>
      </c>
      <c r="I62" s="10">
        <v>0</v>
      </c>
      <c r="J62" s="11">
        <v>0</v>
      </c>
      <c r="K62" s="15" t="s">
        <v>25</v>
      </c>
      <c r="L62" s="11">
        <v>1</v>
      </c>
      <c r="M62" s="12">
        <v>2</v>
      </c>
      <c r="N62" s="9">
        <v>1</v>
      </c>
      <c r="O62" s="30">
        <v>19</v>
      </c>
      <c r="P62" s="54">
        <v>1.6951231752333582</v>
      </c>
      <c r="Q62" s="13">
        <v>15.4</v>
      </c>
      <c r="R62" s="14">
        <v>4.5</v>
      </c>
      <c r="S62" s="32">
        <v>69.3</v>
      </c>
      <c r="T62" s="14">
        <v>431</v>
      </c>
      <c r="U62" s="57">
        <v>60.757709251101325</v>
      </c>
      <c r="V62" s="14">
        <v>3159</v>
      </c>
      <c r="W62" s="60">
        <v>73.454928872443901</v>
      </c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</row>
    <row r="63" spans="1:254" s="5" customFormat="1" ht="13.5" customHeight="1" x14ac:dyDescent="0.2">
      <c r="A63" s="6" t="s">
        <v>30</v>
      </c>
      <c r="B63" s="7" t="s">
        <v>31</v>
      </c>
      <c r="C63" s="7" t="s">
        <v>23</v>
      </c>
      <c r="D63" s="7" t="s">
        <v>22</v>
      </c>
      <c r="E63" s="36">
        <v>10</v>
      </c>
      <c r="F63" s="37">
        <v>95</v>
      </c>
      <c r="G63" s="8">
        <v>0</v>
      </c>
      <c r="H63" s="9">
        <v>0</v>
      </c>
      <c r="I63" s="10">
        <v>0</v>
      </c>
      <c r="J63" s="11">
        <v>0</v>
      </c>
      <c r="K63" s="8">
        <v>2</v>
      </c>
      <c r="L63" s="11">
        <v>1</v>
      </c>
      <c r="M63" s="12">
        <v>2</v>
      </c>
      <c r="N63" s="9">
        <v>1</v>
      </c>
      <c r="O63" s="30">
        <v>19</v>
      </c>
      <c r="P63" s="54">
        <v>1.6951231752333582</v>
      </c>
      <c r="Q63" s="13">
        <v>15.2</v>
      </c>
      <c r="R63" s="14">
        <v>4.5</v>
      </c>
      <c r="S63" s="32">
        <v>68.399999999999991</v>
      </c>
      <c r="T63" s="14">
        <v>429</v>
      </c>
      <c r="U63" s="57">
        <v>60.475770925110133</v>
      </c>
      <c r="V63" s="14">
        <v>3719</v>
      </c>
      <c r="W63" s="60">
        <v>90.802347467859946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</row>
    <row r="64" spans="1:254" s="5" customFormat="1" ht="13.5" customHeight="1" x14ac:dyDescent="0.2">
      <c r="A64" s="6" t="s">
        <v>30</v>
      </c>
      <c r="B64" s="7" t="s">
        <v>31</v>
      </c>
      <c r="C64" s="7" t="s">
        <v>23</v>
      </c>
      <c r="D64" s="7" t="s">
        <v>71</v>
      </c>
      <c r="E64" s="36">
        <v>62</v>
      </c>
      <c r="F64" s="37">
        <v>94</v>
      </c>
      <c r="G64" s="8">
        <v>0</v>
      </c>
      <c r="H64" s="9">
        <v>0</v>
      </c>
      <c r="I64" s="10">
        <v>0</v>
      </c>
      <c r="J64" s="11">
        <v>0</v>
      </c>
      <c r="K64" s="8">
        <v>2</v>
      </c>
      <c r="L64" s="11">
        <v>1</v>
      </c>
      <c r="M64" s="12">
        <v>2</v>
      </c>
      <c r="N64" s="9">
        <v>1</v>
      </c>
      <c r="O64" s="30">
        <v>19</v>
      </c>
      <c r="P64" s="54">
        <v>1.6951231752333582</v>
      </c>
      <c r="Q64" s="13">
        <v>15.5</v>
      </c>
      <c r="R64" s="14">
        <v>4.5</v>
      </c>
      <c r="S64" s="32">
        <v>69.75</v>
      </c>
      <c r="T64" s="14">
        <v>428</v>
      </c>
      <c r="U64" s="57">
        <v>60.334801762114537</v>
      </c>
      <c r="V64" s="14">
        <v>2936</v>
      </c>
      <c r="W64" s="60">
        <v>71.211168769523852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</row>
    <row r="65" spans="1:254" s="5" customFormat="1" ht="13.5" customHeight="1" x14ac:dyDescent="0.2">
      <c r="A65" s="6" t="s">
        <v>30</v>
      </c>
      <c r="B65" s="7" t="s">
        <v>31</v>
      </c>
      <c r="C65" s="7" t="s">
        <v>23</v>
      </c>
      <c r="D65" s="7" t="s">
        <v>72</v>
      </c>
      <c r="E65" s="36">
        <v>127</v>
      </c>
      <c r="F65" s="37">
        <v>96</v>
      </c>
      <c r="G65" s="8">
        <v>0</v>
      </c>
      <c r="H65" s="9">
        <v>0</v>
      </c>
      <c r="I65" s="10">
        <v>0</v>
      </c>
      <c r="J65" s="11">
        <v>0</v>
      </c>
      <c r="K65" s="8">
        <v>0</v>
      </c>
      <c r="L65" s="11">
        <v>0</v>
      </c>
      <c r="M65" s="12">
        <v>0</v>
      </c>
      <c r="N65" s="9">
        <v>0</v>
      </c>
      <c r="O65" s="30">
        <v>0</v>
      </c>
      <c r="P65" s="54">
        <v>0</v>
      </c>
      <c r="Q65" s="13">
        <v>15.3</v>
      </c>
      <c r="R65" s="14">
        <v>4.5</v>
      </c>
      <c r="S65" s="32">
        <v>68.850000000000009</v>
      </c>
      <c r="T65" s="14">
        <v>430</v>
      </c>
      <c r="U65" s="57">
        <v>60.616740088105729</v>
      </c>
      <c r="V65" s="14">
        <v>3228</v>
      </c>
      <c r="W65" s="60">
        <v>77.303256573947394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</row>
    <row r="66" spans="1:254" s="5" customFormat="1" ht="13.5" customHeight="1" x14ac:dyDescent="0.2">
      <c r="A66" s="6" t="s">
        <v>30</v>
      </c>
      <c r="B66" s="7" t="s">
        <v>31</v>
      </c>
      <c r="C66" s="7" t="s">
        <v>23</v>
      </c>
      <c r="D66" s="7" t="s">
        <v>73</v>
      </c>
      <c r="E66" s="36">
        <v>178</v>
      </c>
      <c r="F66" s="37">
        <v>96</v>
      </c>
      <c r="G66" s="8">
        <v>0</v>
      </c>
      <c r="H66" s="9">
        <v>0</v>
      </c>
      <c r="I66" s="10">
        <v>0</v>
      </c>
      <c r="J66" s="11">
        <v>0</v>
      </c>
      <c r="K66" s="8">
        <v>0</v>
      </c>
      <c r="L66" s="11">
        <v>0</v>
      </c>
      <c r="M66" s="12">
        <v>0</v>
      </c>
      <c r="N66" s="9">
        <v>0</v>
      </c>
      <c r="O66" s="30">
        <v>0</v>
      </c>
      <c r="P66" s="54">
        <v>0</v>
      </c>
      <c r="Q66" s="13">
        <v>16</v>
      </c>
      <c r="R66" s="14">
        <v>4.5</v>
      </c>
      <c r="S66" s="32">
        <v>72</v>
      </c>
      <c r="T66" s="14">
        <v>428</v>
      </c>
      <c r="U66" s="57">
        <v>60.334801762114537</v>
      </c>
      <c r="V66" s="14">
        <v>3311</v>
      </c>
      <c r="W66" s="60">
        <v>76.176248235494555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 spans="1:254" s="5" customFormat="1" ht="13.5" customHeight="1" x14ac:dyDescent="0.2">
      <c r="A67" s="6" t="s">
        <v>53</v>
      </c>
      <c r="B67" s="7" t="s">
        <v>54</v>
      </c>
      <c r="C67" s="7" t="s">
        <v>21</v>
      </c>
      <c r="D67" s="7" t="s">
        <v>22</v>
      </c>
      <c r="E67" s="36">
        <v>32</v>
      </c>
      <c r="F67" s="37">
        <v>99</v>
      </c>
      <c r="G67" s="8">
        <v>0</v>
      </c>
      <c r="H67" s="9">
        <v>0</v>
      </c>
      <c r="I67" s="10">
        <v>0</v>
      </c>
      <c r="J67" s="11">
        <v>0</v>
      </c>
      <c r="K67" s="8">
        <v>3</v>
      </c>
      <c r="L67" s="11">
        <v>1</v>
      </c>
      <c r="M67" s="12">
        <v>5</v>
      </c>
      <c r="N67" s="9">
        <v>3</v>
      </c>
      <c r="O67" s="30">
        <v>30</v>
      </c>
      <c r="P67" s="54">
        <v>2.6765102766842497</v>
      </c>
      <c r="Q67" s="13">
        <v>15.5</v>
      </c>
      <c r="R67" s="14">
        <v>4.5</v>
      </c>
      <c r="S67" s="32">
        <v>69.75</v>
      </c>
      <c r="T67" s="14">
        <v>442</v>
      </c>
      <c r="U67" s="57">
        <v>62.308370044052865</v>
      </c>
      <c r="V67" s="14">
        <v>4652</v>
      </c>
      <c r="W67" s="60">
        <v>103.73992442303638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 spans="1:254" s="5" customFormat="1" ht="13.5" customHeight="1" x14ac:dyDescent="0.2">
      <c r="A68" s="6" t="s">
        <v>53</v>
      </c>
      <c r="B68" s="7" t="s">
        <v>54</v>
      </c>
      <c r="C68" s="7" t="s">
        <v>21</v>
      </c>
      <c r="D68" s="7" t="s">
        <v>71</v>
      </c>
      <c r="E68" s="36">
        <v>64</v>
      </c>
      <c r="F68" s="37">
        <v>100</v>
      </c>
      <c r="G68" s="8">
        <v>0</v>
      </c>
      <c r="H68" s="9">
        <v>0</v>
      </c>
      <c r="I68" s="10">
        <v>0</v>
      </c>
      <c r="J68" s="11">
        <v>0</v>
      </c>
      <c r="K68" s="8">
        <v>3</v>
      </c>
      <c r="L68" s="11">
        <v>1</v>
      </c>
      <c r="M68" s="12">
        <v>3</v>
      </c>
      <c r="N68" s="9">
        <v>1</v>
      </c>
      <c r="O68" s="30">
        <v>19</v>
      </c>
      <c r="P68" s="54">
        <v>1.6951231752333582</v>
      </c>
      <c r="Q68" s="13">
        <v>16</v>
      </c>
      <c r="R68" s="14">
        <v>4.5</v>
      </c>
      <c r="S68" s="32">
        <v>72</v>
      </c>
      <c r="T68" s="14">
        <v>444</v>
      </c>
      <c r="U68" s="57">
        <v>62.590308370044056</v>
      </c>
      <c r="V68" s="14">
        <v>5030</v>
      </c>
      <c r="W68" s="60">
        <v>107.09283502252251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</row>
    <row r="69" spans="1:254" s="5" customFormat="1" ht="13.5" customHeight="1" x14ac:dyDescent="0.2">
      <c r="A69" s="6" t="s">
        <v>53</v>
      </c>
      <c r="B69" s="7" t="s">
        <v>54</v>
      </c>
      <c r="C69" s="7" t="s">
        <v>21</v>
      </c>
      <c r="D69" s="7" t="s">
        <v>72</v>
      </c>
      <c r="E69" s="36">
        <v>101</v>
      </c>
      <c r="F69" s="37">
        <v>99</v>
      </c>
      <c r="G69" s="8">
        <v>0</v>
      </c>
      <c r="H69" s="9">
        <v>0</v>
      </c>
      <c r="I69" s="10">
        <v>0</v>
      </c>
      <c r="J69" s="11">
        <v>0</v>
      </c>
      <c r="K69" s="8">
        <v>5</v>
      </c>
      <c r="L69" s="11">
        <v>3</v>
      </c>
      <c r="M69" s="12">
        <v>5</v>
      </c>
      <c r="N69" s="9">
        <v>3</v>
      </c>
      <c r="O69" s="30">
        <v>57</v>
      </c>
      <c r="P69" s="54">
        <v>5.0853695257000755</v>
      </c>
      <c r="Q69" s="13">
        <v>15.7</v>
      </c>
      <c r="R69" s="14">
        <v>4.5</v>
      </c>
      <c r="S69" s="32">
        <v>70.649999999999991</v>
      </c>
      <c r="T69" s="14">
        <v>443</v>
      </c>
      <c r="U69" s="57">
        <v>62.44933920704846</v>
      </c>
      <c r="V69" s="14">
        <v>5081</v>
      </c>
      <c r="W69" s="60">
        <v>111.61074447367957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</row>
    <row r="70" spans="1:254" s="5" customFormat="1" ht="13.5" customHeight="1" x14ac:dyDescent="0.2">
      <c r="A70" s="6" t="s">
        <v>53</v>
      </c>
      <c r="B70" s="7" t="s">
        <v>54</v>
      </c>
      <c r="C70" s="7" t="s">
        <v>21</v>
      </c>
      <c r="D70" s="7" t="s">
        <v>73</v>
      </c>
      <c r="E70" s="36">
        <v>152</v>
      </c>
      <c r="F70" s="37">
        <v>98</v>
      </c>
      <c r="G70" s="8">
        <v>0</v>
      </c>
      <c r="H70" s="9">
        <v>0</v>
      </c>
      <c r="I70" s="10">
        <v>0</v>
      </c>
      <c r="J70" s="11">
        <v>0</v>
      </c>
      <c r="K70" s="8">
        <v>3</v>
      </c>
      <c r="L70" s="11">
        <v>0.1</v>
      </c>
      <c r="M70" s="12">
        <v>3</v>
      </c>
      <c r="N70" s="9">
        <v>1</v>
      </c>
      <c r="O70" s="30">
        <v>6.8500000000000005</v>
      </c>
      <c r="P70" s="54">
        <v>0.61113651317623718</v>
      </c>
      <c r="Q70" s="13">
        <v>16.100000000000001</v>
      </c>
      <c r="R70" s="14">
        <v>4.5</v>
      </c>
      <c r="S70" s="32">
        <v>72.45</v>
      </c>
      <c r="T70" s="14">
        <v>444</v>
      </c>
      <c r="U70" s="57">
        <v>62.590308370044056</v>
      </c>
      <c r="V70" s="14">
        <v>4844</v>
      </c>
      <c r="W70" s="60">
        <v>104.58384293788021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</row>
    <row r="71" spans="1:254" s="5" customFormat="1" ht="13.5" customHeight="1" x14ac:dyDescent="0.2">
      <c r="A71" s="6" t="s">
        <v>53</v>
      </c>
      <c r="B71" s="7" t="s">
        <v>54</v>
      </c>
      <c r="C71" s="7" t="s">
        <v>23</v>
      </c>
      <c r="D71" s="7" t="s">
        <v>22</v>
      </c>
      <c r="E71" s="36">
        <v>31</v>
      </c>
      <c r="F71" s="37">
        <v>99</v>
      </c>
      <c r="G71" s="8">
        <v>0</v>
      </c>
      <c r="H71" s="9">
        <v>0</v>
      </c>
      <c r="I71" s="10">
        <v>0</v>
      </c>
      <c r="J71" s="11">
        <v>0</v>
      </c>
      <c r="K71" s="8">
        <v>2</v>
      </c>
      <c r="L71" s="11">
        <v>1</v>
      </c>
      <c r="M71" s="12">
        <v>2</v>
      </c>
      <c r="N71" s="9">
        <v>1</v>
      </c>
      <c r="O71" s="30">
        <v>19</v>
      </c>
      <c r="P71" s="54">
        <v>1.6951231752333582</v>
      </c>
      <c r="Q71" s="13">
        <v>15.9</v>
      </c>
      <c r="R71" s="14">
        <v>4.5</v>
      </c>
      <c r="S71" s="32">
        <v>71.55</v>
      </c>
      <c r="T71" s="14">
        <v>440</v>
      </c>
      <c r="U71" s="57">
        <v>62.026431718061673</v>
      </c>
      <c r="V71" s="14">
        <v>4768</v>
      </c>
      <c r="W71" s="60">
        <v>104.12299091544375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</row>
    <row r="72" spans="1:254" s="5" customFormat="1" ht="13.5" customHeight="1" x14ac:dyDescent="0.2">
      <c r="A72" s="6" t="s">
        <v>53</v>
      </c>
      <c r="B72" s="7" t="s">
        <v>54</v>
      </c>
      <c r="C72" s="7" t="s">
        <v>23</v>
      </c>
      <c r="D72" s="7" t="s">
        <v>71</v>
      </c>
      <c r="E72" s="36">
        <v>63</v>
      </c>
      <c r="F72" s="37">
        <v>99</v>
      </c>
      <c r="G72" s="8">
        <v>0</v>
      </c>
      <c r="H72" s="9">
        <v>0</v>
      </c>
      <c r="I72" s="10">
        <v>0</v>
      </c>
      <c r="J72" s="11">
        <v>0</v>
      </c>
      <c r="K72" s="8">
        <v>0</v>
      </c>
      <c r="L72" s="11">
        <v>0</v>
      </c>
      <c r="M72" s="12">
        <v>0</v>
      </c>
      <c r="N72" s="9">
        <v>0</v>
      </c>
      <c r="O72" s="30">
        <v>0</v>
      </c>
      <c r="P72" s="54">
        <v>0</v>
      </c>
      <c r="Q72" s="13">
        <v>16.100000000000001</v>
      </c>
      <c r="R72" s="14">
        <v>4.5</v>
      </c>
      <c r="S72" s="32">
        <v>72.45</v>
      </c>
      <c r="T72" s="14">
        <v>446</v>
      </c>
      <c r="U72" s="57">
        <v>62.872246696035241</v>
      </c>
      <c r="V72" s="14">
        <v>5100</v>
      </c>
      <c r="W72" s="60">
        <v>108.50996666945194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</row>
    <row r="73" spans="1:254" s="5" customFormat="1" ht="13.5" customHeight="1" x14ac:dyDescent="0.2">
      <c r="A73" s="6" t="s">
        <v>53</v>
      </c>
      <c r="B73" s="7" t="s">
        <v>54</v>
      </c>
      <c r="C73" s="7" t="s">
        <v>23</v>
      </c>
      <c r="D73" s="7" t="s">
        <v>72</v>
      </c>
      <c r="E73" s="36">
        <v>102</v>
      </c>
      <c r="F73" s="37">
        <v>98</v>
      </c>
      <c r="G73" s="8">
        <v>0</v>
      </c>
      <c r="H73" s="9">
        <v>0</v>
      </c>
      <c r="I73" s="10">
        <v>0</v>
      </c>
      <c r="J73" s="11">
        <v>0</v>
      </c>
      <c r="K73" s="8">
        <v>0</v>
      </c>
      <c r="L73" s="11">
        <v>0</v>
      </c>
      <c r="M73" s="12">
        <v>0</v>
      </c>
      <c r="N73" s="9">
        <v>0</v>
      </c>
      <c r="O73" s="30">
        <v>0</v>
      </c>
      <c r="P73" s="54">
        <v>0</v>
      </c>
      <c r="Q73" s="13">
        <v>16.5</v>
      </c>
      <c r="R73" s="14">
        <v>4.5</v>
      </c>
      <c r="S73" s="32">
        <v>74.25</v>
      </c>
      <c r="T73" s="14">
        <v>446</v>
      </c>
      <c r="U73" s="57">
        <v>62.872246696035241</v>
      </c>
      <c r="V73" s="14">
        <v>4975</v>
      </c>
      <c r="W73" s="60">
        <v>104.33825996766419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</row>
    <row r="74" spans="1:254" s="5" customFormat="1" ht="13.5" customHeight="1" x14ac:dyDescent="0.2">
      <c r="A74" s="6" t="s">
        <v>53</v>
      </c>
      <c r="B74" s="7" t="s">
        <v>54</v>
      </c>
      <c r="C74" s="7" t="s">
        <v>23</v>
      </c>
      <c r="D74" s="7" t="s">
        <v>73</v>
      </c>
      <c r="E74" s="36">
        <v>151</v>
      </c>
      <c r="F74" s="37">
        <v>99</v>
      </c>
      <c r="G74" s="8">
        <v>0</v>
      </c>
      <c r="H74" s="9">
        <v>0</v>
      </c>
      <c r="I74" s="10">
        <v>0</v>
      </c>
      <c r="J74" s="11">
        <v>0</v>
      </c>
      <c r="K74" s="8">
        <v>0</v>
      </c>
      <c r="L74" s="11">
        <v>0</v>
      </c>
      <c r="M74" s="12">
        <v>0</v>
      </c>
      <c r="N74" s="9">
        <v>0</v>
      </c>
      <c r="O74" s="30">
        <v>0</v>
      </c>
      <c r="P74" s="54">
        <v>0</v>
      </c>
      <c r="Q74" s="13">
        <v>15.9</v>
      </c>
      <c r="R74" s="14">
        <v>4.5</v>
      </c>
      <c r="S74" s="32">
        <v>71.55</v>
      </c>
      <c r="T74" s="14">
        <v>448</v>
      </c>
      <c r="U74" s="57">
        <v>63.154185022026432</v>
      </c>
      <c r="V74" s="14">
        <v>5064</v>
      </c>
      <c r="W74" s="60">
        <v>108.61223420185684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</row>
    <row r="75" spans="1:254" s="5" customFormat="1" ht="13.5" customHeight="1" x14ac:dyDescent="0.2">
      <c r="A75" s="6" t="s">
        <v>45</v>
      </c>
      <c r="B75" s="7" t="s">
        <v>46</v>
      </c>
      <c r="C75" s="7" t="s">
        <v>21</v>
      </c>
      <c r="D75" s="7" t="s">
        <v>22</v>
      </c>
      <c r="E75" s="36">
        <v>24</v>
      </c>
      <c r="F75" s="37">
        <v>98</v>
      </c>
      <c r="G75" s="8">
        <v>0</v>
      </c>
      <c r="H75" s="9">
        <v>0</v>
      </c>
      <c r="I75" s="10">
        <v>0</v>
      </c>
      <c r="J75" s="11">
        <v>0</v>
      </c>
      <c r="K75" s="8">
        <v>2</v>
      </c>
      <c r="L75" s="11">
        <v>1</v>
      </c>
      <c r="M75" s="12">
        <v>2</v>
      </c>
      <c r="N75" s="9">
        <v>1</v>
      </c>
      <c r="O75" s="30">
        <v>19</v>
      </c>
      <c r="P75" s="54">
        <v>1.6951231752333582</v>
      </c>
      <c r="Q75" s="13">
        <v>16.600000000000001</v>
      </c>
      <c r="R75" s="14">
        <v>4.5</v>
      </c>
      <c r="S75" s="32">
        <v>74.7</v>
      </c>
      <c r="T75" s="14">
        <v>435</v>
      </c>
      <c r="U75" s="57">
        <v>61.321585903083701</v>
      </c>
      <c r="V75" s="14">
        <v>2736</v>
      </c>
      <c r="W75" s="60">
        <v>58.477400100048328</v>
      </c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</row>
    <row r="76" spans="1:254" s="5" customFormat="1" ht="13.5" customHeight="1" x14ac:dyDescent="0.2">
      <c r="A76" s="6" t="s">
        <v>45</v>
      </c>
      <c r="B76" s="7" t="s">
        <v>46</v>
      </c>
      <c r="C76" s="7" t="s">
        <v>21</v>
      </c>
      <c r="D76" s="7" t="s">
        <v>71</v>
      </c>
      <c r="E76" s="36">
        <v>56</v>
      </c>
      <c r="F76" s="37">
        <v>96</v>
      </c>
      <c r="G76" s="8">
        <v>0</v>
      </c>
      <c r="H76" s="9">
        <v>0</v>
      </c>
      <c r="I76" s="10">
        <v>0</v>
      </c>
      <c r="J76" s="11">
        <v>0</v>
      </c>
      <c r="K76" s="8">
        <v>0</v>
      </c>
      <c r="L76" s="11">
        <v>0</v>
      </c>
      <c r="M76" s="12">
        <v>0</v>
      </c>
      <c r="N76" s="9">
        <v>0</v>
      </c>
      <c r="O76" s="30">
        <v>0</v>
      </c>
      <c r="P76" s="54">
        <v>0</v>
      </c>
      <c r="Q76" s="13">
        <v>15.3</v>
      </c>
      <c r="R76" s="14">
        <v>4.5</v>
      </c>
      <c r="S76" s="32">
        <v>68.850000000000009</v>
      </c>
      <c r="T76" s="14">
        <v>430</v>
      </c>
      <c r="U76" s="57">
        <v>60.616740088105729</v>
      </c>
      <c r="V76" s="14">
        <v>2248</v>
      </c>
      <c r="W76" s="60">
        <v>53.834485990778738</v>
      </c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</row>
    <row r="77" spans="1:254" s="5" customFormat="1" ht="13.5" customHeight="1" x14ac:dyDescent="0.2">
      <c r="A77" s="6" t="s">
        <v>45</v>
      </c>
      <c r="B77" s="7" t="s">
        <v>46</v>
      </c>
      <c r="C77" s="7" t="s">
        <v>21</v>
      </c>
      <c r="D77" s="7" t="s">
        <v>72</v>
      </c>
      <c r="E77" s="36">
        <v>137</v>
      </c>
      <c r="F77" s="37">
        <v>96</v>
      </c>
      <c r="G77" s="8">
        <v>0</v>
      </c>
      <c r="H77" s="9">
        <v>0</v>
      </c>
      <c r="I77" s="10">
        <v>0</v>
      </c>
      <c r="J77" s="11">
        <v>0</v>
      </c>
      <c r="K77" s="8">
        <v>0</v>
      </c>
      <c r="L77" s="11">
        <v>0</v>
      </c>
      <c r="M77" s="12">
        <v>0</v>
      </c>
      <c r="N77" s="9">
        <v>0</v>
      </c>
      <c r="O77" s="30">
        <v>0</v>
      </c>
      <c r="P77" s="54">
        <v>0</v>
      </c>
      <c r="Q77" s="13">
        <v>15.9</v>
      </c>
      <c r="R77" s="14">
        <v>4.5</v>
      </c>
      <c r="S77" s="32">
        <v>71.55</v>
      </c>
      <c r="T77" s="14">
        <v>443</v>
      </c>
      <c r="U77" s="57">
        <v>62.44933920704846</v>
      </c>
      <c r="V77" s="14">
        <v>3135</v>
      </c>
      <c r="W77" s="60">
        <v>70.123057661456329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</row>
    <row r="78" spans="1:254" s="5" customFormat="1" ht="13.5" customHeight="1" x14ac:dyDescent="0.2">
      <c r="A78" s="6" t="s">
        <v>45</v>
      </c>
      <c r="B78" s="7" t="s">
        <v>46</v>
      </c>
      <c r="C78" s="7" t="s">
        <v>21</v>
      </c>
      <c r="D78" s="7" t="s">
        <v>73</v>
      </c>
      <c r="E78" s="36">
        <v>188</v>
      </c>
      <c r="F78" s="37">
        <v>99</v>
      </c>
      <c r="G78" s="8">
        <v>0</v>
      </c>
      <c r="H78" s="9">
        <v>0</v>
      </c>
      <c r="I78" s="10">
        <v>0</v>
      </c>
      <c r="J78" s="11">
        <v>0</v>
      </c>
      <c r="K78" s="8">
        <v>0</v>
      </c>
      <c r="L78" s="11">
        <v>0</v>
      </c>
      <c r="M78" s="12">
        <v>0</v>
      </c>
      <c r="N78" s="9">
        <v>0</v>
      </c>
      <c r="O78" s="30">
        <v>0</v>
      </c>
      <c r="P78" s="54">
        <v>0</v>
      </c>
      <c r="Q78" s="13">
        <v>15.5</v>
      </c>
      <c r="R78" s="14">
        <v>4.5</v>
      </c>
      <c r="S78" s="32">
        <v>69.75</v>
      </c>
      <c r="T78" s="14">
        <v>433</v>
      </c>
      <c r="U78" s="57">
        <v>61.039647577092509</v>
      </c>
      <c r="V78" s="14">
        <v>2631</v>
      </c>
      <c r="W78" s="60">
        <v>59.89098313839429</v>
      </c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</row>
    <row r="79" spans="1:254" s="5" customFormat="1" ht="13.5" customHeight="1" x14ac:dyDescent="0.2">
      <c r="A79" s="6" t="s">
        <v>45</v>
      </c>
      <c r="B79" s="7" t="s">
        <v>46</v>
      </c>
      <c r="C79" s="7" t="s">
        <v>23</v>
      </c>
      <c r="D79" s="7" t="s">
        <v>22</v>
      </c>
      <c r="E79" s="36">
        <v>23</v>
      </c>
      <c r="F79" s="37">
        <v>94</v>
      </c>
      <c r="G79" s="8">
        <v>0</v>
      </c>
      <c r="H79" s="9">
        <v>0</v>
      </c>
      <c r="I79" s="10">
        <v>0</v>
      </c>
      <c r="J79" s="11">
        <v>0</v>
      </c>
      <c r="K79" s="8">
        <v>2</v>
      </c>
      <c r="L79" s="11">
        <v>1</v>
      </c>
      <c r="M79" s="12">
        <v>2</v>
      </c>
      <c r="N79" s="9">
        <v>1</v>
      </c>
      <c r="O79" s="30">
        <v>19</v>
      </c>
      <c r="P79" s="54">
        <v>1.6951231752333582</v>
      </c>
      <c r="Q79" s="13">
        <v>15.2</v>
      </c>
      <c r="R79" s="14">
        <v>4.5</v>
      </c>
      <c r="S79" s="32">
        <v>68.399999999999991</v>
      </c>
      <c r="T79" s="14">
        <v>440</v>
      </c>
      <c r="U79" s="57">
        <v>62.026431718061673</v>
      </c>
      <c r="V79" s="14">
        <v>2872</v>
      </c>
      <c r="W79" s="60">
        <v>69.096444568868989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</row>
    <row r="80" spans="1:254" s="5" customFormat="1" ht="13.5" customHeight="1" x14ac:dyDescent="0.2">
      <c r="A80" s="6" t="s">
        <v>45</v>
      </c>
      <c r="B80" s="7" t="s">
        <v>46</v>
      </c>
      <c r="C80" s="7" t="s">
        <v>23</v>
      </c>
      <c r="D80" s="7" t="s">
        <v>71</v>
      </c>
      <c r="E80" s="36">
        <v>55</v>
      </c>
      <c r="F80" s="37">
        <v>98</v>
      </c>
      <c r="G80" s="8">
        <v>0</v>
      </c>
      <c r="H80" s="9">
        <v>0</v>
      </c>
      <c r="I80" s="10">
        <v>0</v>
      </c>
      <c r="J80" s="11">
        <v>0</v>
      </c>
      <c r="K80" s="8">
        <v>0</v>
      </c>
      <c r="L80" s="11">
        <v>0</v>
      </c>
      <c r="M80" s="12">
        <v>0</v>
      </c>
      <c r="N80" s="9">
        <v>0</v>
      </c>
      <c r="O80" s="30">
        <v>0</v>
      </c>
      <c r="P80" s="54">
        <v>0</v>
      </c>
      <c r="Q80" s="13">
        <v>15.5</v>
      </c>
      <c r="R80" s="14">
        <v>4.5</v>
      </c>
      <c r="S80" s="32">
        <v>69.75</v>
      </c>
      <c r="T80" s="14">
        <v>429</v>
      </c>
      <c r="U80" s="57">
        <v>60.475770925110133</v>
      </c>
      <c r="V80" s="14">
        <v>2450</v>
      </c>
      <c r="W80" s="60">
        <v>56.86517783291977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</row>
    <row r="81" spans="1:254" s="5" customFormat="1" ht="13.5" customHeight="1" x14ac:dyDescent="0.2">
      <c r="A81" s="6" t="s">
        <v>45</v>
      </c>
      <c r="B81" s="7" t="s">
        <v>46</v>
      </c>
      <c r="C81" s="7" t="s">
        <v>23</v>
      </c>
      <c r="D81" s="7" t="s">
        <v>72</v>
      </c>
      <c r="E81" s="36">
        <v>138</v>
      </c>
      <c r="F81" s="37">
        <v>96</v>
      </c>
      <c r="G81" s="8">
        <v>0</v>
      </c>
      <c r="H81" s="9">
        <v>0</v>
      </c>
      <c r="I81" s="10">
        <v>0</v>
      </c>
      <c r="J81" s="11">
        <v>0</v>
      </c>
      <c r="K81" s="8">
        <v>0</v>
      </c>
      <c r="L81" s="11">
        <v>0</v>
      </c>
      <c r="M81" s="12">
        <v>0</v>
      </c>
      <c r="N81" s="9">
        <v>0</v>
      </c>
      <c r="O81" s="30">
        <v>0</v>
      </c>
      <c r="P81" s="54">
        <v>0</v>
      </c>
      <c r="Q81" s="13">
        <v>15.5</v>
      </c>
      <c r="R81" s="14">
        <v>4.5</v>
      </c>
      <c r="S81" s="32">
        <v>69.75</v>
      </c>
      <c r="T81" s="14">
        <v>432</v>
      </c>
      <c r="U81" s="57">
        <v>60.898678414096914</v>
      </c>
      <c r="V81" s="14">
        <v>2418</v>
      </c>
      <c r="W81" s="60">
        <v>56.893807870370381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</row>
    <row r="82" spans="1:254" s="5" customFormat="1" ht="13.5" customHeight="1" x14ac:dyDescent="0.2">
      <c r="A82" s="6" t="s">
        <v>45</v>
      </c>
      <c r="B82" s="7" t="s">
        <v>46</v>
      </c>
      <c r="C82" s="7" t="s">
        <v>23</v>
      </c>
      <c r="D82" s="7" t="s">
        <v>73</v>
      </c>
      <c r="E82" s="36">
        <v>187</v>
      </c>
      <c r="F82" s="37">
        <v>99</v>
      </c>
      <c r="G82" s="8">
        <v>0</v>
      </c>
      <c r="H82" s="9">
        <v>0</v>
      </c>
      <c r="I82" s="10">
        <v>0</v>
      </c>
      <c r="J82" s="11">
        <v>0</v>
      </c>
      <c r="K82" s="8">
        <v>0</v>
      </c>
      <c r="L82" s="11">
        <v>0</v>
      </c>
      <c r="M82" s="12">
        <v>0</v>
      </c>
      <c r="N82" s="9">
        <v>0</v>
      </c>
      <c r="O82" s="30">
        <v>0</v>
      </c>
      <c r="P82" s="54">
        <v>0</v>
      </c>
      <c r="Q82" s="13">
        <v>16.5</v>
      </c>
      <c r="R82" s="14">
        <v>4.5</v>
      </c>
      <c r="S82" s="32">
        <v>74.25</v>
      </c>
      <c r="T82" s="14">
        <v>434</v>
      </c>
      <c r="U82" s="57">
        <v>61.180616740088105</v>
      </c>
      <c r="V82" s="14">
        <v>2775</v>
      </c>
      <c r="W82" s="60">
        <v>59.203789042498713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</row>
    <row r="83" spans="1:254" s="5" customFormat="1" ht="13.5" customHeight="1" x14ac:dyDescent="0.2">
      <c r="A83" s="6" t="s">
        <v>41</v>
      </c>
      <c r="B83" s="7" t="s">
        <v>42</v>
      </c>
      <c r="C83" s="7" t="s">
        <v>21</v>
      </c>
      <c r="D83" s="7" t="s">
        <v>22</v>
      </c>
      <c r="E83" s="36">
        <v>20</v>
      </c>
      <c r="F83" s="37">
        <v>99</v>
      </c>
      <c r="G83" s="8">
        <v>0</v>
      </c>
      <c r="H83" s="9">
        <v>0</v>
      </c>
      <c r="I83" s="10">
        <v>0</v>
      </c>
      <c r="J83" s="11">
        <v>0</v>
      </c>
      <c r="K83" s="8">
        <v>5</v>
      </c>
      <c r="L83" s="11">
        <v>10</v>
      </c>
      <c r="M83" s="12">
        <v>5</v>
      </c>
      <c r="N83" s="9">
        <v>30</v>
      </c>
      <c r="O83" s="30">
        <v>300</v>
      </c>
      <c r="P83" s="54">
        <v>26.765102766842503</v>
      </c>
      <c r="Q83" s="13">
        <v>16</v>
      </c>
      <c r="R83" s="14">
        <v>4.5</v>
      </c>
      <c r="S83" s="32">
        <v>72</v>
      </c>
      <c r="T83" s="14">
        <v>428</v>
      </c>
      <c r="U83" s="57">
        <v>60.334801762114537</v>
      </c>
      <c r="V83" s="14">
        <v>4372</v>
      </c>
      <c r="W83" s="60">
        <v>97.538616303219101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</row>
    <row r="84" spans="1:254" s="5" customFormat="1" ht="13.5" customHeight="1" x14ac:dyDescent="0.2">
      <c r="A84" s="6" t="s">
        <v>41</v>
      </c>
      <c r="B84" s="7" t="s">
        <v>42</v>
      </c>
      <c r="C84" s="7" t="s">
        <v>21</v>
      </c>
      <c r="D84" s="7" t="s">
        <v>71</v>
      </c>
      <c r="E84" s="36">
        <v>85</v>
      </c>
      <c r="F84" s="37">
        <v>99</v>
      </c>
      <c r="G84" s="8">
        <v>0</v>
      </c>
      <c r="H84" s="9">
        <v>0</v>
      </c>
      <c r="I84" s="10">
        <v>0</v>
      </c>
      <c r="J84" s="11">
        <v>0</v>
      </c>
      <c r="K84" s="8">
        <v>5</v>
      </c>
      <c r="L84" s="11">
        <v>10</v>
      </c>
      <c r="M84" s="12">
        <v>5</v>
      </c>
      <c r="N84" s="9">
        <v>40</v>
      </c>
      <c r="O84" s="30">
        <v>355</v>
      </c>
      <c r="P84" s="54">
        <v>31.672038274096959</v>
      </c>
      <c r="Q84" s="13">
        <v>16</v>
      </c>
      <c r="R84" s="14">
        <v>4.5</v>
      </c>
      <c r="S84" s="32">
        <v>72</v>
      </c>
      <c r="T84" s="14">
        <v>434</v>
      </c>
      <c r="U84" s="57">
        <v>61.180616740088105</v>
      </c>
      <c r="V84" s="14">
        <v>4422</v>
      </c>
      <c r="W84" s="60">
        <v>97.290226574500764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</row>
    <row r="85" spans="1:254" s="5" customFormat="1" ht="13.5" customHeight="1" x14ac:dyDescent="0.2">
      <c r="A85" s="6" t="s">
        <v>41</v>
      </c>
      <c r="B85" s="7" t="s">
        <v>42</v>
      </c>
      <c r="C85" s="7" t="s">
        <v>21</v>
      </c>
      <c r="D85" s="7" t="s">
        <v>72</v>
      </c>
      <c r="E85" s="36">
        <v>133</v>
      </c>
      <c r="F85" s="37">
        <v>98</v>
      </c>
      <c r="G85" s="8">
        <v>0</v>
      </c>
      <c r="H85" s="9">
        <v>0</v>
      </c>
      <c r="I85" s="10">
        <v>0</v>
      </c>
      <c r="J85" s="11">
        <v>0</v>
      </c>
      <c r="K85" s="8">
        <v>5</v>
      </c>
      <c r="L85" s="11">
        <v>5</v>
      </c>
      <c r="M85" s="12">
        <v>5</v>
      </c>
      <c r="N85" s="9">
        <v>25</v>
      </c>
      <c r="O85" s="30">
        <v>205</v>
      </c>
      <c r="P85" s="54">
        <v>18.289486890675708</v>
      </c>
      <c r="Q85" s="13">
        <v>15.8</v>
      </c>
      <c r="R85" s="14">
        <v>4.5</v>
      </c>
      <c r="S85" s="32">
        <v>71.100000000000009</v>
      </c>
      <c r="T85" s="14">
        <v>438</v>
      </c>
      <c r="U85" s="57">
        <v>61.744493392070481</v>
      </c>
      <c r="V85" s="14">
        <v>3805</v>
      </c>
      <c r="W85" s="60">
        <v>84.857995998815682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</row>
    <row r="86" spans="1:254" s="5" customFormat="1" ht="13.5" customHeight="1" x14ac:dyDescent="0.2">
      <c r="A86" s="6" t="s">
        <v>41</v>
      </c>
      <c r="B86" s="7" t="s">
        <v>42</v>
      </c>
      <c r="C86" s="7" t="s">
        <v>21</v>
      </c>
      <c r="D86" s="7" t="s">
        <v>73</v>
      </c>
      <c r="E86" s="36">
        <v>168</v>
      </c>
      <c r="F86" s="37">
        <v>99</v>
      </c>
      <c r="G86" s="8">
        <v>0</v>
      </c>
      <c r="H86" s="9">
        <v>0</v>
      </c>
      <c r="I86" s="10">
        <v>0</v>
      </c>
      <c r="J86" s="11">
        <v>0</v>
      </c>
      <c r="K86" s="8">
        <v>5</v>
      </c>
      <c r="L86" s="11">
        <v>5</v>
      </c>
      <c r="M86" s="12">
        <v>5</v>
      </c>
      <c r="N86" s="9">
        <v>15</v>
      </c>
      <c r="O86" s="30">
        <v>150</v>
      </c>
      <c r="P86" s="54">
        <v>13.382551383421252</v>
      </c>
      <c r="Q86" s="13">
        <v>15.8</v>
      </c>
      <c r="R86" s="14">
        <v>4.5</v>
      </c>
      <c r="S86" s="32">
        <v>71.100000000000009</v>
      </c>
      <c r="T86" s="14">
        <v>436</v>
      </c>
      <c r="U86" s="57">
        <v>61.462555066079297</v>
      </c>
      <c r="V86" s="14">
        <v>3850</v>
      </c>
      <c r="W86" s="60">
        <v>85.38416624730641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</row>
    <row r="87" spans="1:254" s="5" customFormat="1" ht="13.5" customHeight="1" x14ac:dyDescent="0.2">
      <c r="A87" s="6" t="s">
        <v>41</v>
      </c>
      <c r="B87" s="7" t="s">
        <v>42</v>
      </c>
      <c r="C87" s="7" t="s">
        <v>23</v>
      </c>
      <c r="D87" s="7" t="s">
        <v>22</v>
      </c>
      <c r="E87" s="36">
        <v>19</v>
      </c>
      <c r="F87" s="37">
        <v>99</v>
      </c>
      <c r="G87" s="8">
        <v>0</v>
      </c>
      <c r="H87" s="9">
        <v>0</v>
      </c>
      <c r="I87" s="10">
        <v>0</v>
      </c>
      <c r="J87" s="11">
        <v>0</v>
      </c>
      <c r="K87" s="8">
        <v>2</v>
      </c>
      <c r="L87" s="11">
        <v>2</v>
      </c>
      <c r="M87" s="12">
        <v>2</v>
      </c>
      <c r="N87" s="9">
        <v>2</v>
      </c>
      <c r="O87" s="30">
        <v>38</v>
      </c>
      <c r="P87" s="54">
        <v>3.3902463504667164</v>
      </c>
      <c r="Q87" s="13">
        <v>15.9</v>
      </c>
      <c r="R87" s="14">
        <v>4.5</v>
      </c>
      <c r="S87" s="32">
        <v>71.55</v>
      </c>
      <c r="T87" s="14">
        <v>436</v>
      </c>
      <c r="U87" s="57">
        <v>61.462555066079297</v>
      </c>
      <c r="V87" s="14">
        <v>4919</v>
      </c>
      <c r="W87" s="60">
        <v>108.40601940004746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</row>
    <row r="88" spans="1:254" s="5" customFormat="1" ht="13.5" customHeight="1" x14ac:dyDescent="0.2">
      <c r="A88" s="6" t="s">
        <v>41</v>
      </c>
      <c r="B88" s="7" t="s">
        <v>42</v>
      </c>
      <c r="C88" s="7" t="s">
        <v>23</v>
      </c>
      <c r="D88" s="7" t="s">
        <v>71</v>
      </c>
      <c r="E88" s="36">
        <v>86</v>
      </c>
      <c r="F88" s="37">
        <v>99</v>
      </c>
      <c r="G88" s="8">
        <v>0</v>
      </c>
      <c r="H88" s="9">
        <v>0</v>
      </c>
      <c r="I88" s="10">
        <v>0</v>
      </c>
      <c r="J88" s="11">
        <v>0</v>
      </c>
      <c r="K88" s="8">
        <v>0</v>
      </c>
      <c r="L88" s="11">
        <v>0</v>
      </c>
      <c r="M88" s="12">
        <v>0</v>
      </c>
      <c r="N88" s="9">
        <v>0</v>
      </c>
      <c r="O88" s="30">
        <v>0</v>
      </c>
      <c r="P88" s="54">
        <v>0</v>
      </c>
      <c r="Q88" s="13">
        <v>15.8</v>
      </c>
      <c r="R88" s="14">
        <v>4.5</v>
      </c>
      <c r="S88" s="32">
        <v>71.100000000000009</v>
      </c>
      <c r="T88" s="14">
        <v>438</v>
      </c>
      <c r="U88" s="57">
        <v>61.744493392070481</v>
      </c>
      <c r="V88" s="14">
        <v>4740</v>
      </c>
      <c r="W88" s="60">
        <v>104.64231354642313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</row>
    <row r="89" spans="1:254" s="5" customFormat="1" ht="13.5" customHeight="1" x14ac:dyDescent="0.2">
      <c r="A89" s="6" t="s">
        <v>41</v>
      </c>
      <c r="B89" s="7" t="s">
        <v>42</v>
      </c>
      <c r="C89" s="7" t="s">
        <v>23</v>
      </c>
      <c r="D89" s="7" t="s">
        <v>72</v>
      </c>
      <c r="E89" s="36">
        <v>134</v>
      </c>
      <c r="F89" s="37">
        <v>100</v>
      </c>
      <c r="G89" s="8">
        <v>0</v>
      </c>
      <c r="H89" s="9">
        <v>0</v>
      </c>
      <c r="I89" s="10">
        <v>0</v>
      </c>
      <c r="J89" s="11">
        <v>0</v>
      </c>
      <c r="K89" s="8">
        <v>0</v>
      </c>
      <c r="L89" s="11">
        <v>0</v>
      </c>
      <c r="M89" s="12">
        <v>0</v>
      </c>
      <c r="N89" s="9">
        <v>0</v>
      </c>
      <c r="O89" s="30">
        <v>0</v>
      </c>
      <c r="P89" s="54">
        <v>0</v>
      </c>
      <c r="Q89" s="13">
        <v>15.9</v>
      </c>
      <c r="R89" s="14">
        <v>4.5</v>
      </c>
      <c r="S89" s="32">
        <v>71.55</v>
      </c>
      <c r="T89" s="14">
        <v>445</v>
      </c>
      <c r="U89" s="57">
        <v>62.731277533039645</v>
      </c>
      <c r="V89" s="14">
        <v>4454</v>
      </c>
      <c r="W89" s="60">
        <v>95.21129248816338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</row>
    <row r="90" spans="1:254" s="5" customFormat="1" ht="13.5" customHeight="1" x14ac:dyDescent="0.2">
      <c r="A90" s="6" t="s">
        <v>41</v>
      </c>
      <c r="B90" s="7" t="s">
        <v>42</v>
      </c>
      <c r="C90" s="7" t="s">
        <v>23</v>
      </c>
      <c r="D90" s="7" t="s">
        <v>74</v>
      </c>
      <c r="E90" s="36">
        <v>167</v>
      </c>
      <c r="F90" s="37">
        <v>93</v>
      </c>
      <c r="G90" s="8">
        <v>0</v>
      </c>
      <c r="H90" s="9">
        <v>0</v>
      </c>
      <c r="I90" s="10">
        <v>0</v>
      </c>
      <c r="J90" s="11">
        <v>0</v>
      </c>
      <c r="K90" s="8">
        <v>0</v>
      </c>
      <c r="L90" s="11">
        <v>0</v>
      </c>
      <c r="M90" s="12">
        <v>0</v>
      </c>
      <c r="N90" s="9">
        <v>0</v>
      </c>
      <c r="O90" s="30">
        <v>0</v>
      </c>
      <c r="P90" s="54">
        <v>0</v>
      </c>
      <c r="Q90" s="13">
        <v>16.3</v>
      </c>
      <c r="R90" s="14">
        <v>4.5</v>
      </c>
      <c r="S90" s="32">
        <v>73.350000000000009</v>
      </c>
      <c r="T90" s="14">
        <v>436</v>
      </c>
      <c r="U90" s="57">
        <v>61.462555066079297</v>
      </c>
      <c r="V90" s="14">
        <v>3903</v>
      </c>
      <c r="W90" s="60">
        <v>89.317568634855832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</row>
    <row r="91" spans="1:254" s="5" customFormat="1" ht="13.5" customHeight="1" x14ac:dyDescent="0.2">
      <c r="A91" s="6" t="s">
        <v>26</v>
      </c>
      <c r="B91" s="7" t="s">
        <v>27</v>
      </c>
      <c r="C91" s="7" t="s">
        <v>21</v>
      </c>
      <c r="D91" s="7" t="s">
        <v>22</v>
      </c>
      <c r="E91" s="36">
        <v>5</v>
      </c>
      <c r="F91" s="37">
        <v>99</v>
      </c>
      <c r="G91" s="8">
        <v>0</v>
      </c>
      <c r="H91" s="9">
        <v>0</v>
      </c>
      <c r="I91" s="10">
        <v>0</v>
      </c>
      <c r="J91" s="11">
        <v>0</v>
      </c>
      <c r="K91" s="8">
        <v>5</v>
      </c>
      <c r="L91" s="11">
        <v>5</v>
      </c>
      <c r="M91" s="12">
        <v>5</v>
      </c>
      <c r="N91" s="9">
        <v>5</v>
      </c>
      <c r="O91" s="30">
        <v>95</v>
      </c>
      <c r="P91" s="54">
        <v>8.4756158761667919</v>
      </c>
      <c r="Q91" s="13">
        <v>15.9</v>
      </c>
      <c r="R91" s="14">
        <v>4.5</v>
      </c>
      <c r="S91" s="32">
        <v>71.55</v>
      </c>
      <c r="T91" s="14">
        <v>430</v>
      </c>
      <c r="U91" s="57">
        <v>60.616740088105729</v>
      </c>
      <c r="V91" s="14">
        <v>4503</v>
      </c>
      <c r="W91" s="60">
        <v>100.62283652674175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</row>
    <row r="92" spans="1:254" s="5" customFormat="1" ht="13.5" customHeight="1" x14ac:dyDescent="0.2">
      <c r="A92" s="6" t="s">
        <v>26</v>
      </c>
      <c r="B92" s="7" t="s">
        <v>27</v>
      </c>
      <c r="C92" s="7" t="s">
        <v>21</v>
      </c>
      <c r="D92" s="7" t="s">
        <v>71</v>
      </c>
      <c r="E92" s="36">
        <v>53</v>
      </c>
      <c r="F92" s="37">
        <v>99</v>
      </c>
      <c r="G92" s="8">
        <v>0</v>
      </c>
      <c r="H92" s="9">
        <v>0</v>
      </c>
      <c r="I92" s="10">
        <v>0</v>
      </c>
      <c r="J92" s="11">
        <v>0</v>
      </c>
      <c r="K92" s="8">
        <v>5</v>
      </c>
      <c r="L92" s="11">
        <v>1</v>
      </c>
      <c r="M92" s="12">
        <v>5</v>
      </c>
      <c r="N92" s="9">
        <v>1</v>
      </c>
      <c r="O92" s="30">
        <v>19</v>
      </c>
      <c r="P92" s="54">
        <v>1.6951231752333582</v>
      </c>
      <c r="Q92" s="13">
        <v>15.1</v>
      </c>
      <c r="R92" s="14">
        <v>4.5</v>
      </c>
      <c r="S92" s="32">
        <v>67.95</v>
      </c>
      <c r="T92" s="14">
        <v>438</v>
      </c>
      <c r="U92" s="57">
        <v>61.744493392070481</v>
      </c>
      <c r="V92" s="14">
        <v>4136</v>
      </c>
      <c r="W92" s="60">
        <v>95.540973251215476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</row>
    <row r="93" spans="1:254" s="5" customFormat="1" ht="13.5" customHeight="1" x14ac:dyDescent="0.2">
      <c r="A93" s="6" t="s">
        <v>26</v>
      </c>
      <c r="B93" s="7" t="s">
        <v>27</v>
      </c>
      <c r="C93" s="7" t="s">
        <v>21</v>
      </c>
      <c r="D93" s="7" t="s">
        <v>72</v>
      </c>
      <c r="E93" s="36">
        <v>97</v>
      </c>
      <c r="F93" s="37">
        <v>100</v>
      </c>
      <c r="G93" s="8">
        <v>0</v>
      </c>
      <c r="H93" s="9">
        <v>0</v>
      </c>
      <c r="I93" s="10">
        <v>0</v>
      </c>
      <c r="J93" s="11">
        <v>0</v>
      </c>
      <c r="K93" s="8">
        <v>5</v>
      </c>
      <c r="L93" s="11">
        <v>0.5</v>
      </c>
      <c r="M93" s="12">
        <v>5</v>
      </c>
      <c r="N93" s="9">
        <v>1</v>
      </c>
      <c r="O93" s="30">
        <v>12.25</v>
      </c>
      <c r="P93" s="54">
        <v>1.0929083629794021</v>
      </c>
      <c r="Q93" s="13">
        <v>15.8</v>
      </c>
      <c r="R93" s="14">
        <v>4.5</v>
      </c>
      <c r="S93" s="32">
        <v>71.100000000000009</v>
      </c>
      <c r="T93" s="14">
        <v>431</v>
      </c>
      <c r="U93" s="57">
        <v>60.757709251101325</v>
      </c>
      <c r="V93" s="14">
        <v>3975</v>
      </c>
      <c r="W93" s="60">
        <v>88.287284501747479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</row>
    <row r="94" spans="1:254" s="5" customFormat="1" ht="13.5" customHeight="1" x14ac:dyDescent="0.2">
      <c r="A94" s="6" t="s">
        <v>26</v>
      </c>
      <c r="B94" s="7" t="s">
        <v>27</v>
      </c>
      <c r="C94" s="7" t="s">
        <v>21</v>
      </c>
      <c r="D94" s="7" t="s">
        <v>73</v>
      </c>
      <c r="E94" s="36">
        <v>165</v>
      </c>
      <c r="F94" s="37">
        <v>94</v>
      </c>
      <c r="G94" s="8">
        <v>0</v>
      </c>
      <c r="H94" s="9">
        <v>0</v>
      </c>
      <c r="I94" s="10">
        <v>0</v>
      </c>
      <c r="J94" s="11">
        <v>0</v>
      </c>
      <c r="K94" s="8">
        <v>5</v>
      </c>
      <c r="L94" s="11">
        <v>1</v>
      </c>
      <c r="M94" s="12">
        <v>5</v>
      </c>
      <c r="N94" s="9">
        <v>1</v>
      </c>
      <c r="O94" s="30">
        <v>19</v>
      </c>
      <c r="P94" s="54">
        <v>1.6951231752333582</v>
      </c>
      <c r="Q94" s="13">
        <v>16.399999999999999</v>
      </c>
      <c r="R94" s="14">
        <v>4.5</v>
      </c>
      <c r="S94" s="32">
        <v>73.8</v>
      </c>
      <c r="T94" s="14">
        <v>432</v>
      </c>
      <c r="U94" s="57">
        <v>60.898678414096914</v>
      </c>
      <c r="V94" s="14">
        <v>3753</v>
      </c>
      <c r="W94" s="60">
        <v>85.235104761286991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</row>
    <row r="95" spans="1:254" s="5" customFormat="1" ht="13.5" customHeight="1" x14ac:dyDescent="0.2">
      <c r="A95" s="6" t="s">
        <v>26</v>
      </c>
      <c r="B95" s="7" t="s">
        <v>27</v>
      </c>
      <c r="C95" s="7" t="s">
        <v>23</v>
      </c>
      <c r="D95" s="7" t="s">
        <v>22</v>
      </c>
      <c r="E95" s="36">
        <v>6</v>
      </c>
      <c r="F95" s="37">
        <v>99</v>
      </c>
      <c r="G95" s="8">
        <v>0</v>
      </c>
      <c r="H95" s="9">
        <v>0</v>
      </c>
      <c r="I95" s="10">
        <v>0</v>
      </c>
      <c r="J95" s="11">
        <v>0</v>
      </c>
      <c r="K95" s="8">
        <v>2</v>
      </c>
      <c r="L95" s="11">
        <v>1</v>
      </c>
      <c r="M95" s="12">
        <v>2</v>
      </c>
      <c r="N95" s="9">
        <v>1</v>
      </c>
      <c r="O95" s="30">
        <v>19</v>
      </c>
      <c r="P95" s="54">
        <v>1.6951231752333582</v>
      </c>
      <c r="Q95" s="13">
        <v>15.9</v>
      </c>
      <c r="R95" s="14">
        <v>4.5</v>
      </c>
      <c r="S95" s="32">
        <v>71.55</v>
      </c>
      <c r="T95" s="14">
        <v>431</v>
      </c>
      <c r="U95" s="57">
        <v>60.757709251101325</v>
      </c>
      <c r="V95" s="14">
        <v>4621</v>
      </c>
      <c r="W95" s="60">
        <v>103.02005152725286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</row>
    <row r="96" spans="1:254" s="5" customFormat="1" ht="13.5" customHeight="1" x14ac:dyDescent="0.2">
      <c r="A96" s="6" t="s">
        <v>26</v>
      </c>
      <c r="B96" s="7" t="s">
        <v>27</v>
      </c>
      <c r="C96" s="7" t="s">
        <v>23</v>
      </c>
      <c r="D96" s="7" t="s">
        <v>71</v>
      </c>
      <c r="E96" s="36">
        <v>54</v>
      </c>
      <c r="F96" s="37">
        <v>98</v>
      </c>
      <c r="G96" s="8">
        <v>0</v>
      </c>
      <c r="H96" s="9">
        <v>0</v>
      </c>
      <c r="I96" s="10">
        <v>0</v>
      </c>
      <c r="J96" s="11">
        <v>0</v>
      </c>
      <c r="K96" s="8">
        <v>2</v>
      </c>
      <c r="L96" s="11">
        <v>1</v>
      </c>
      <c r="M96" s="12">
        <v>2</v>
      </c>
      <c r="N96" s="9">
        <v>1</v>
      </c>
      <c r="O96" s="30">
        <v>19</v>
      </c>
      <c r="P96" s="54">
        <v>1.6951231752333582</v>
      </c>
      <c r="Q96" s="13">
        <v>16.2</v>
      </c>
      <c r="R96" s="14">
        <v>4.5</v>
      </c>
      <c r="S96" s="32">
        <v>72.899999999999991</v>
      </c>
      <c r="T96" s="14">
        <v>433</v>
      </c>
      <c r="U96" s="57">
        <v>61.039647577092509</v>
      </c>
      <c r="V96" s="14">
        <v>4124</v>
      </c>
      <c r="W96" s="60">
        <v>90.737133104888514</v>
      </c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</row>
    <row r="97" spans="1:254" s="5" customFormat="1" ht="13.5" customHeight="1" x14ac:dyDescent="0.2">
      <c r="A97" s="6" t="s">
        <v>26</v>
      </c>
      <c r="B97" s="7" t="s">
        <v>27</v>
      </c>
      <c r="C97" s="7" t="s">
        <v>23</v>
      </c>
      <c r="D97" s="7" t="s">
        <v>72</v>
      </c>
      <c r="E97" s="36">
        <v>98</v>
      </c>
      <c r="F97" s="37">
        <v>98</v>
      </c>
      <c r="G97" s="8">
        <v>0</v>
      </c>
      <c r="H97" s="9">
        <v>0</v>
      </c>
      <c r="I97" s="10">
        <v>0</v>
      </c>
      <c r="J97" s="11">
        <v>0</v>
      </c>
      <c r="K97" s="8">
        <v>0</v>
      </c>
      <c r="L97" s="11">
        <v>0</v>
      </c>
      <c r="M97" s="12">
        <v>0</v>
      </c>
      <c r="N97" s="9">
        <v>0</v>
      </c>
      <c r="O97" s="30">
        <v>0</v>
      </c>
      <c r="P97" s="54">
        <v>0</v>
      </c>
      <c r="Q97" s="13">
        <v>15.6</v>
      </c>
      <c r="R97" s="14">
        <v>4.5</v>
      </c>
      <c r="S97" s="32">
        <v>70.2</v>
      </c>
      <c r="T97" s="14">
        <v>429</v>
      </c>
      <c r="U97" s="57">
        <v>60.475770925110133</v>
      </c>
      <c r="V97" s="14">
        <v>3898</v>
      </c>
      <c r="W97" s="60">
        <v>89.893699096995803</v>
      </c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</row>
    <row r="98" spans="1:254" s="5" customFormat="1" ht="13.5" customHeight="1" x14ac:dyDescent="0.2">
      <c r="A98" s="6" t="s">
        <v>26</v>
      </c>
      <c r="B98" s="7" t="s">
        <v>27</v>
      </c>
      <c r="C98" s="7" t="s">
        <v>23</v>
      </c>
      <c r="D98" s="7" t="s">
        <v>73</v>
      </c>
      <c r="E98" s="36">
        <v>166</v>
      </c>
      <c r="F98" s="37">
        <v>94</v>
      </c>
      <c r="G98" s="8">
        <v>0</v>
      </c>
      <c r="H98" s="9">
        <v>0</v>
      </c>
      <c r="I98" s="10">
        <v>0</v>
      </c>
      <c r="J98" s="11">
        <v>0</v>
      </c>
      <c r="K98" s="8">
        <v>0</v>
      </c>
      <c r="L98" s="11">
        <v>0</v>
      </c>
      <c r="M98" s="12">
        <v>0</v>
      </c>
      <c r="N98" s="9">
        <v>0</v>
      </c>
      <c r="O98" s="30">
        <v>0</v>
      </c>
      <c r="P98" s="54">
        <v>0</v>
      </c>
      <c r="Q98" s="13">
        <v>16</v>
      </c>
      <c r="R98" s="14">
        <v>4.5</v>
      </c>
      <c r="S98" s="32">
        <v>72</v>
      </c>
      <c r="T98" s="14">
        <v>432</v>
      </c>
      <c r="U98" s="57">
        <v>60.898678414096914</v>
      </c>
      <c r="V98" s="14">
        <v>3704</v>
      </c>
      <c r="W98" s="60">
        <v>86.225312746256904</v>
      </c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</row>
    <row r="99" spans="1:254" s="5" customFormat="1" ht="13.5" customHeight="1" x14ac:dyDescent="0.2">
      <c r="A99" s="6" t="s">
        <v>51</v>
      </c>
      <c r="B99" s="7" t="s">
        <v>52</v>
      </c>
      <c r="C99" s="7" t="s">
        <v>21</v>
      </c>
      <c r="D99" s="7" t="s">
        <v>22</v>
      </c>
      <c r="E99" s="36">
        <v>29</v>
      </c>
      <c r="F99" s="37">
        <v>94</v>
      </c>
      <c r="G99" s="8">
        <v>0</v>
      </c>
      <c r="H99" s="9">
        <v>0</v>
      </c>
      <c r="I99" s="10">
        <v>0</v>
      </c>
      <c r="J99" s="11">
        <v>0</v>
      </c>
      <c r="K99" s="8">
        <v>0</v>
      </c>
      <c r="L99" s="11">
        <v>0</v>
      </c>
      <c r="M99" s="12">
        <v>3</v>
      </c>
      <c r="N99" s="9">
        <v>1</v>
      </c>
      <c r="O99" s="30">
        <v>5.5</v>
      </c>
      <c r="P99" s="54">
        <v>0.49069355072544585</v>
      </c>
      <c r="Q99" s="13">
        <v>14.9</v>
      </c>
      <c r="R99" s="14">
        <v>4.5</v>
      </c>
      <c r="S99" s="32">
        <v>67.05</v>
      </c>
      <c r="T99" s="14">
        <v>430</v>
      </c>
      <c r="U99" s="57">
        <v>60.616740088105729</v>
      </c>
      <c r="V99" s="14">
        <v>3675</v>
      </c>
      <c r="W99" s="60">
        <v>92.293294568108678</v>
      </c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</row>
    <row r="100" spans="1:254" s="5" customFormat="1" ht="13.5" customHeight="1" x14ac:dyDescent="0.2">
      <c r="A100" s="6" t="s">
        <v>51</v>
      </c>
      <c r="B100" s="7" t="s">
        <v>52</v>
      </c>
      <c r="C100" s="7" t="s">
        <v>21</v>
      </c>
      <c r="D100" s="7" t="s">
        <v>71</v>
      </c>
      <c r="E100" s="36">
        <v>72</v>
      </c>
      <c r="F100" s="37">
        <v>99</v>
      </c>
      <c r="G100" s="8">
        <v>0</v>
      </c>
      <c r="H100" s="9">
        <v>0</v>
      </c>
      <c r="I100" s="10">
        <v>0</v>
      </c>
      <c r="J100" s="11">
        <v>0</v>
      </c>
      <c r="K100" s="8">
        <v>3</v>
      </c>
      <c r="L100" s="11">
        <v>0.1</v>
      </c>
      <c r="M100" s="12">
        <v>3</v>
      </c>
      <c r="N100" s="9">
        <v>1</v>
      </c>
      <c r="O100" s="30">
        <v>6.8500000000000005</v>
      </c>
      <c r="P100" s="54">
        <v>0.61113651317623718</v>
      </c>
      <c r="Q100" s="13">
        <v>16</v>
      </c>
      <c r="R100" s="14">
        <v>4.5</v>
      </c>
      <c r="S100" s="32">
        <v>72</v>
      </c>
      <c r="T100" s="14">
        <v>426</v>
      </c>
      <c r="U100" s="57">
        <v>60.052863436123346</v>
      </c>
      <c r="V100" s="14">
        <v>4240</v>
      </c>
      <c r="W100" s="60">
        <v>95.037819509650504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</row>
    <row r="101" spans="1:254" s="5" customFormat="1" ht="13.5" customHeight="1" x14ac:dyDescent="0.2">
      <c r="A101" s="6" t="s">
        <v>51</v>
      </c>
      <c r="B101" s="7" t="s">
        <v>52</v>
      </c>
      <c r="C101" s="7" t="s">
        <v>21</v>
      </c>
      <c r="D101" s="7" t="s">
        <v>72</v>
      </c>
      <c r="E101" s="36">
        <v>140</v>
      </c>
      <c r="F101" s="37">
        <v>96</v>
      </c>
      <c r="G101" s="8">
        <v>0</v>
      </c>
      <c r="H101" s="9">
        <v>0</v>
      </c>
      <c r="I101" s="10">
        <v>0</v>
      </c>
      <c r="J101" s="11">
        <v>0</v>
      </c>
      <c r="K101" s="8">
        <v>0</v>
      </c>
      <c r="L101" s="11">
        <v>0</v>
      </c>
      <c r="M101" s="12">
        <v>0</v>
      </c>
      <c r="N101" s="9">
        <v>0</v>
      </c>
      <c r="O101" s="30">
        <v>0</v>
      </c>
      <c r="P101" s="54">
        <v>0</v>
      </c>
      <c r="Q101" s="13">
        <v>15.5</v>
      </c>
      <c r="R101" s="14">
        <v>4.5</v>
      </c>
      <c r="S101" s="32">
        <v>69.75</v>
      </c>
      <c r="T101" s="14">
        <v>432</v>
      </c>
      <c r="U101" s="57">
        <v>60.898678414096914</v>
      </c>
      <c r="V101" s="14">
        <v>4092</v>
      </c>
      <c r="W101" s="60">
        <v>96.281828703703709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</row>
    <row r="102" spans="1:254" s="5" customFormat="1" ht="13.5" customHeight="1" x14ac:dyDescent="0.2">
      <c r="A102" s="6" t="s">
        <v>51</v>
      </c>
      <c r="B102" s="7" t="s">
        <v>52</v>
      </c>
      <c r="C102" s="7" t="s">
        <v>21</v>
      </c>
      <c r="D102" s="7" t="s">
        <v>73</v>
      </c>
      <c r="E102" s="36">
        <v>145</v>
      </c>
      <c r="F102" s="37">
        <v>98</v>
      </c>
      <c r="G102" s="8">
        <v>0</v>
      </c>
      <c r="H102" s="9">
        <v>0</v>
      </c>
      <c r="I102" s="10">
        <v>0</v>
      </c>
      <c r="J102" s="11">
        <v>0</v>
      </c>
      <c r="K102" s="8">
        <v>3</v>
      </c>
      <c r="L102" s="11">
        <v>0.1</v>
      </c>
      <c r="M102" s="12">
        <v>3</v>
      </c>
      <c r="N102" s="9">
        <v>1</v>
      </c>
      <c r="O102" s="30">
        <v>6.8500000000000005</v>
      </c>
      <c r="P102" s="54">
        <v>0.61113651317623718</v>
      </c>
      <c r="Q102" s="13">
        <v>15.2</v>
      </c>
      <c r="R102" s="14">
        <v>4.5</v>
      </c>
      <c r="S102" s="32">
        <v>68.399999999999991</v>
      </c>
      <c r="T102" s="14">
        <v>429</v>
      </c>
      <c r="U102" s="57">
        <v>60.475770925110133</v>
      </c>
      <c r="V102" s="14">
        <v>3822</v>
      </c>
      <c r="W102" s="60">
        <v>90.460526315789465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</row>
    <row r="103" spans="1:254" s="5" customFormat="1" ht="13.5" customHeight="1" x14ac:dyDescent="0.2">
      <c r="A103" s="6" t="s">
        <v>51</v>
      </c>
      <c r="B103" s="7" t="s">
        <v>52</v>
      </c>
      <c r="C103" s="7" t="s">
        <v>23</v>
      </c>
      <c r="D103" s="7" t="s">
        <v>22</v>
      </c>
      <c r="E103" s="36">
        <v>30</v>
      </c>
      <c r="F103" s="37">
        <v>94</v>
      </c>
      <c r="G103" s="8">
        <v>0</v>
      </c>
      <c r="H103" s="9">
        <v>0</v>
      </c>
      <c r="I103" s="10">
        <v>0</v>
      </c>
      <c r="J103" s="11">
        <v>0</v>
      </c>
      <c r="K103" s="8">
        <v>0</v>
      </c>
      <c r="L103" s="11">
        <v>0</v>
      </c>
      <c r="M103" s="12">
        <v>0</v>
      </c>
      <c r="N103" s="9">
        <v>0</v>
      </c>
      <c r="O103" s="30">
        <v>0</v>
      </c>
      <c r="P103" s="54">
        <v>0</v>
      </c>
      <c r="Q103" s="13">
        <v>15.8</v>
      </c>
      <c r="R103" s="14">
        <v>4.5</v>
      </c>
      <c r="S103" s="32">
        <v>71.100000000000009</v>
      </c>
      <c r="T103" s="14">
        <v>433</v>
      </c>
      <c r="U103" s="57">
        <v>61.039647577092509</v>
      </c>
      <c r="V103" s="14">
        <v>4241</v>
      </c>
      <c r="W103" s="60">
        <v>99.744927472229449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</row>
    <row r="104" spans="1:254" s="5" customFormat="1" ht="13.5" customHeight="1" x14ac:dyDescent="0.2">
      <c r="A104" s="6" t="s">
        <v>51</v>
      </c>
      <c r="B104" s="7" t="s">
        <v>52</v>
      </c>
      <c r="C104" s="7" t="s">
        <v>23</v>
      </c>
      <c r="D104" s="7" t="s">
        <v>71</v>
      </c>
      <c r="E104" s="36">
        <v>71</v>
      </c>
      <c r="F104" s="37">
        <v>99</v>
      </c>
      <c r="G104" s="8">
        <v>0</v>
      </c>
      <c r="H104" s="9">
        <v>0</v>
      </c>
      <c r="I104" s="10">
        <v>0</v>
      </c>
      <c r="J104" s="11">
        <v>0</v>
      </c>
      <c r="K104" s="8">
        <v>0</v>
      </c>
      <c r="L104" s="11">
        <v>0</v>
      </c>
      <c r="M104" s="12">
        <v>0</v>
      </c>
      <c r="N104" s="9">
        <v>0</v>
      </c>
      <c r="O104" s="30">
        <v>0</v>
      </c>
      <c r="P104" s="54">
        <v>0</v>
      </c>
      <c r="Q104" s="13">
        <v>15.8</v>
      </c>
      <c r="R104" s="14">
        <v>4.5</v>
      </c>
      <c r="S104" s="32">
        <v>71.100000000000009</v>
      </c>
      <c r="T104" s="14">
        <v>430</v>
      </c>
      <c r="U104" s="57">
        <v>60.616740088105729</v>
      </c>
      <c r="V104" s="14">
        <v>4166</v>
      </c>
      <c r="W104" s="60">
        <v>93.68151637065381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</row>
    <row r="105" spans="1:254" s="5" customFormat="1" ht="13.5" customHeight="1" x14ac:dyDescent="0.2">
      <c r="A105" s="6" t="s">
        <v>51</v>
      </c>
      <c r="B105" s="7" t="s">
        <v>52</v>
      </c>
      <c r="C105" s="7" t="s">
        <v>23</v>
      </c>
      <c r="D105" s="7" t="s">
        <v>72</v>
      </c>
      <c r="E105" s="36">
        <v>139</v>
      </c>
      <c r="F105" s="37">
        <v>100</v>
      </c>
      <c r="G105" s="8">
        <v>0</v>
      </c>
      <c r="H105" s="9">
        <v>0</v>
      </c>
      <c r="I105" s="10">
        <v>0</v>
      </c>
      <c r="J105" s="11">
        <v>0</v>
      </c>
      <c r="K105" s="8">
        <v>0</v>
      </c>
      <c r="L105" s="11">
        <v>0</v>
      </c>
      <c r="M105" s="12">
        <v>0</v>
      </c>
      <c r="N105" s="9">
        <v>0</v>
      </c>
      <c r="O105" s="30">
        <v>0</v>
      </c>
      <c r="P105" s="54">
        <v>0</v>
      </c>
      <c r="Q105" s="13">
        <v>16.2</v>
      </c>
      <c r="R105" s="14">
        <v>4.5</v>
      </c>
      <c r="S105" s="32">
        <v>72.899999999999991</v>
      </c>
      <c r="T105" s="14">
        <v>436</v>
      </c>
      <c r="U105" s="57">
        <v>61.462555066079297</v>
      </c>
      <c r="V105" s="14">
        <v>4733</v>
      </c>
      <c r="W105" s="60">
        <v>101.35154745724317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</row>
    <row r="106" spans="1:254" s="5" customFormat="1" ht="13.5" customHeight="1" x14ac:dyDescent="0.2">
      <c r="A106" s="6" t="s">
        <v>51</v>
      </c>
      <c r="B106" s="7" t="s">
        <v>52</v>
      </c>
      <c r="C106" s="7" t="s">
        <v>23</v>
      </c>
      <c r="D106" s="7" t="s">
        <v>73</v>
      </c>
      <c r="E106" s="36">
        <v>146</v>
      </c>
      <c r="F106" s="37">
        <v>94</v>
      </c>
      <c r="G106" s="8">
        <v>0</v>
      </c>
      <c r="H106" s="9">
        <v>0</v>
      </c>
      <c r="I106" s="10">
        <v>0</v>
      </c>
      <c r="J106" s="11">
        <v>0</v>
      </c>
      <c r="K106" s="8">
        <v>0</v>
      </c>
      <c r="L106" s="11">
        <v>0</v>
      </c>
      <c r="M106" s="12">
        <v>0</v>
      </c>
      <c r="N106" s="9">
        <v>0</v>
      </c>
      <c r="O106" s="30">
        <v>0</v>
      </c>
      <c r="P106" s="54">
        <v>0</v>
      </c>
      <c r="Q106" s="13">
        <v>15.5</v>
      </c>
      <c r="R106" s="14">
        <v>4.5</v>
      </c>
      <c r="S106" s="32">
        <v>69.75</v>
      </c>
      <c r="T106" s="14">
        <v>428</v>
      </c>
      <c r="U106" s="57">
        <v>60.334801762114537</v>
      </c>
      <c r="V106" s="14">
        <v>3814</v>
      </c>
      <c r="W106" s="60">
        <v>92.506606841609013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</row>
    <row r="107" spans="1:254" s="5" customFormat="1" ht="13.5" customHeight="1" x14ac:dyDescent="0.2">
      <c r="A107" s="6" t="s">
        <v>63</v>
      </c>
      <c r="B107" s="7" t="s">
        <v>64</v>
      </c>
      <c r="C107" s="7" t="s">
        <v>21</v>
      </c>
      <c r="D107" s="7" t="s">
        <v>22</v>
      </c>
      <c r="E107" s="36">
        <v>41</v>
      </c>
      <c r="F107" s="37">
        <v>99</v>
      </c>
      <c r="G107" s="8">
        <v>0</v>
      </c>
      <c r="H107" s="9">
        <v>0</v>
      </c>
      <c r="I107" s="10">
        <v>0</v>
      </c>
      <c r="J107" s="11">
        <v>0</v>
      </c>
      <c r="K107" s="8">
        <v>3</v>
      </c>
      <c r="L107" s="11">
        <v>1</v>
      </c>
      <c r="M107" s="12">
        <v>5</v>
      </c>
      <c r="N107" s="9">
        <v>3</v>
      </c>
      <c r="O107" s="30">
        <v>30</v>
      </c>
      <c r="P107" s="54">
        <v>2.6765102766842497</v>
      </c>
      <c r="Q107" s="13">
        <v>16.2</v>
      </c>
      <c r="R107" s="14">
        <v>4.5</v>
      </c>
      <c r="S107" s="32">
        <v>72.899999999999991</v>
      </c>
      <c r="T107" s="14">
        <v>437</v>
      </c>
      <c r="U107" s="57">
        <v>61.603524229074893</v>
      </c>
      <c r="V107" s="14">
        <v>4941</v>
      </c>
      <c r="W107" s="60">
        <v>106.62979913551996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</row>
    <row r="108" spans="1:254" s="5" customFormat="1" ht="13.5" customHeight="1" x14ac:dyDescent="0.2">
      <c r="A108" s="6" t="s">
        <v>63</v>
      </c>
      <c r="B108" s="7" t="s">
        <v>64</v>
      </c>
      <c r="C108" s="7" t="s">
        <v>21</v>
      </c>
      <c r="D108" s="7" t="s">
        <v>71</v>
      </c>
      <c r="E108" s="36">
        <v>68</v>
      </c>
      <c r="F108" s="37">
        <v>98</v>
      </c>
      <c r="G108" s="8">
        <v>0</v>
      </c>
      <c r="H108" s="9">
        <v>0</v>
      </c>
      <c r="I108" s="10">
        <v>0</v>
      </c>
      <c r="J108" s="11">
        <v>0</v>
      </c>
      <c r="K108" s="8">
        <v>3</v>
      </c>
      <c r="L108" s="11">
        <v>0.5</v>
      </c>
      <c r="M108" s="12">
        <v>3</v>
      </c>
      <c r="N108" s="9">
        <v>1</v>
      </c>
      <c r="O108" s="30">
        <v>12.25</v>
      </c>
      <c r="P108" s="54">
        <v>1.0929083629794021</v>
      </c>
      <c r="Q108" s="13">
        <v>15.9</v>
      </c>
      <c r="R108" s="14">
        <v>4.5</v>
      </c>
      <c r="S108" s="32">
        <v>71.55</v>
      </c>
      <c r="T108" s="14">
        <v>428</v>
      </c>
      <c r="U108" s="57">
        <v>60.334801762114537</v>
      </c>
      <c r="V108" s="14">
        <v>4934</v>
      </c>
      <c r="W108" s="60">
        <v>111.89934887726913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</row>
    <row r="109" spans="1:254" s="5" customFormat="1" ht="13.5" customHeight="1" x14ac:dyDescent="0.2">
      <c r="A109" s="6" t="s">
        <v>63</v>
      </c>
      <c r="B109" s="7" t="s">
        <v>64</v>
      </c>
      <c r="C109" s="7" t="s">
        <v>21</v>
      </c>
      <c r="D109" s="7" t="s">
        <v>72</v>
      </c>
      <c r="E109" s="36">
        <v>109</v>
      </c>
      <c r="F109" s="37">
        <v>99</v>
      </c>
      <c r="G109" s="8">
        <v>0</v>
      </c>
      <c r="H109" s="9">
        <v>0</v>
      </c>
      <c r="I109" s="10">
        <v>8</v>
      </c>
      <c r="J109" s="11">
        <v>0.1</v>
      </c>
      <c r="K109" s="8">
        <v>3</v>
      </c>
      <c r="L109" s="11">
        <v>0.5</v>
      </c>
      <c r="M109" s="12">
        <v>3</v>
      </c>
      <c r="N109" s="9">
        <v>3</v>
      </c>
      <c r="O109" s="30">
        <v>24.7</v>
      </c>
      <c r="P109" s="54">
        <v>2.2036601278033658</v>
      </c>
      <c r="Q109" s="13">
        <v>15.6</v>
      </c>
      <c r="R109" s="14">
        <v>4.5</v>
      </c>
      <c r="S109" s="32">
        <v>70.2</v>
      </c>
      <c r="T109" s="14">
        <v>439</v>
      </c>
      <c r="U109" s="57">
        <v>61.885462555066077</v>
      </c>
      <c r="V109" s="14">
        <v>4986</v>
      </c>
      <c r="W109" s="60">
        <v>111.23036037614627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</row>
    <row r="110" spans="1:254" s="5" customFormat="1" ht="13.5" customHeight="1" x14ac:dyDescent="0.2">
      <c r="A110" s="6" t="s">
        <v>63</v>
      </c>
      <c r="B110" s="7" t="s">
        <v>64</v>
      </c>
      <c r="C110" s="7" t="s">
        <v>21</v>
      </c>
      <c r="D110" s="7" t="s">
        <v>73</v>
      </c>
      <c r="E110" s="36">
        <v>164</v>
      </c>
      <c r="F110" s="37">
        <v>96</v>
      </c>
      <c r="G110" s="8">
        <v>0</v>
      </c>
      <c r="H110" s="9">
        <v>0</v>
      </c>
      <c r="I110" s="10">
        <v>0</v>
      </c>
      <c r="J110" s="11">
        <v>0</v>
      </c>
      <c r="K110" s="8">
        <v>3</v>
      </c>
      <c r="L110" s="11">
        <v>0.1</v>
      </c>
      <c r="M110" s="12">
        <v>3</v>
      </c>
      <c r="N110" s="9">
        <v>1</v>
      </c>
      <c r="O110" s="30">
        <v>6.8500000000000005</v>
      </c>
      <c r="P110" s="54">
        <v>0.61113651317623718</v>
      </c>
      <c r="Q110" s="13">
        <v>15.5</v>
      </c>
      <c r="R110" s="14">
        <v>4.5</v>
      </c>
      <c r="S110" s="32">
        <v>69.75</v>
      </c>
      <c r="T110" s="14">
        <v>434</v>
      </c>
      <c r="U110" s="57">
        <v>61.180616740088105</v>
      </c>
      <c r="V110" s="14">
        <v>4575</v>
      </c>
      <c r="W110" s="60">
        <v>107.15040601308161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</row>
    <row r="111" spans="1:254" s="5" customFormat="1" ht="13.5" customHeight="1" x14ac:dyDescent="0.2">
      <c r="A111" s="6" t="s">
        <v>63</v>
      </c>
      <c r="B111" s="7" t="s">
        <v>64</v>
      </c>
      <c r="C111" s="7" t="s">
        <v>23</v>
      </c>
      <c r="D111" s="7" t="s">
        <v>22</v>
      </c>
      <c r="E111" s="36">
        <v>42</v>
      </c>
      <c r="F111" s="37">
        <v>99</v>
      </c>
      <c r="G111" s="8">
        <v>0</v>
      </c>
      <c r="H111" s="9">
        <v>0</v>
      </c>
      <c r="I111" s="10">
        <v>0</v>
      </c>
      <c r="J111" s="11">
        <v>0</v>
      </c>
      <c r="K111" s="8">
        <v>2</v>
      </c>
      <c r="L111" s="11">
        <v>1</v>
      </c>
      <c r="M111" s="12">
        <v>2</v>
      </c>
      <c r="N111" s="9">
        <v>1</v>
      </c>
      <c r="O111" s="30">
        <v>19</v>
      </c>
      <c r="P111" s="54">
        <v>1.6951231752333582</v>
      </c>
      <c r="Q111" s="13">
        <v>15.7</v>
      </c>
      <c r="R111" s="14">
        <v>4.5</v>
      </c>
      <c r="S111" s="32">
        <v>70.649999999999991</v>
      </c>
      <c r="T111" s="14">
        <v>440</v>
      </c>
      <c r="U111" s="57">
        <v>62.026431718061673</v>
      </c>
      <c r="V111" s="14">
        <v>5199</v>
      </c>
      <c r="W111" s="60">
        <v>114.98142250530788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</row>
    <row r="112" spans="1:254" s="5" customFormat="1" ht="13.5" customHeight="1" x14ac:dyDescent="0.2">
      <c r="A112" s="6" t="s">
        <v>63</v>
      </c>
      <c r="B112" s="7" t="s">
        <v>64</v>
      </c>
      <c r="C112" s="7" t="s">
        <v>23</v>
      </c>
      <c r="D112" s="7" t="s">
        <v>71</v>
      </c>
      <c r="E112" s="36">
        <v>67</v>
      </c>
      <c r="F112" s="37">
        <v>99</v>
      </c>
      <c r="G112" s="8">
        <v>0</v>
      </c>
      <c r="H112" s="9">
        <v>0</v>
      </c>
      <c r="I112" s="10">
        <v>0</v>
      </c>
      <c r="J112" s="11">
        <v>0</v>
      </c>
      <c r="K112" s="8">
        <v>0</v>
      </c>
      <c r="L112" s="11">
        <v>0</v>
      </c>
      <c r="M112" s="12">
        <v>0</v>
      </c>
      <c r="N112" s="9">
        <v>0</v>
      </c>
      <c r="O112" s="30">
        <v>0</v>
      </c>
      <c r="P112" s="54">
        <v>0</v>
      </c>
      <c r="Q112" s="13">
        <v>16.100000000000001</v>
      </c>
      <c r="R112" s="14">
        <v>4.5</v>
      </c>
      <c r="S112" s="32">
        <v>72.45</v>
      </c>
      <c r="T112" s="14">
        <v>440</v>
      </c>
      <c r="U112" s="57">
        <v>62.026431718061673</v>
      </c>
      <c r="V112" s="14">
        <v>5266</v>
      </c>
      <c r="W112" s="60">
        <v>113.56970324361626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</row>
    <row r="113" spans="1:254" s="5" customFormat="1" ht="13.5" customHeight="1" x14ac:dyDescent="0.2">
      <c r="A113" s="6" t="s">
        <v>63</v>
      </c>
      <c r="B113" s="7" t="s">
        <v>64</v>
      </c>
      <c r="C113" s="7" t="s">
        <v>23</v>
      </c>
      <c r="D113" s="7" t="s">
        <v>72</v>
      </c>
      <c r="E113" s="36">
        <v>110</v>
      </c>
      <c r="F113" s="37">
        <v>98</v>
      </c>
      <c r="G113" s="8">
        <v>0</v>
      </c>
      <c r="H113" s="9">
        <v>0</v>
      </c>
      <c r="I113" s="10">
        <v>0</v>
      </c>
      <c r="J113" s="11">
        <v>0</v>
      </c>
      <c r="K113" s="8">
        <v>0</v>
      </c>
      <c r="L113" s="11">
        <v>0</v>
      </c>
      <c r="M113" s="12">
        <v>0</v>
      </c>
      <c r="N113" s="9">
        <v>0</v>
      </c>
      <c r="O113" s="30">
        <v>0</v>
      </c>
      <c r="P113" s="54">
        <v>0</v>
      </c>
      <c r="Q113" s="13">
        <v>15.9</v>
      </c>
      <c r="R113" s="14">
        <v>4.5</v>
      </c>
      <c r="S113" s="32">
        <v>71.55</v>
      </c>
      <c r="T113" s="14">
        <v>438</v>
      </c>
      <c r="U113" s="57">
        <v>61.744493392070481</v>
      </c>
      <c r="V113" s="14">
        <v>5070</v>
      </c>
      <c r="W113" s="60">
        <v>112.35852573130573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</row>
    <row r="114" spans="1:254" s="5" customFormat="1" ht="13.5" customHeight="1" x14ac:dyDescent="0.2">
      <c r="A114" s="6" t="s">
        <v>63</v>
      </c>
      <c r="B114" s="7" t="s">
        <v>64</v>
      </c>
      <c r="C114" s="7" t="s">
        <v>23</v>
      </c>
      <c r="D114" s="7" t="s">
        <v>73</v>
      </c>
      <c r="E114" s="36">
        <v>163</v>
      </c>
      <c r="F114" s="37">
        <v>100</v>
      </c>
      <c r="G114" s="8">
        <v>0</v>
      </c>
      <c r="H114" s="9">
        <v>0</v>
      </c>
      <c r="I114" s="10">
        <v>0</v>
      </c>
      <c r="J114" s="11">
        <v>0</v>
      </c>
      <c r="K114" s="8">
        <v>0</v>
      </c>
      <c r="L114" s="11">
        <v>0</v>
      </c>
      <c r="M114" s="12">
        <v>0</v>
      </c>
      <c r="N114" s="9">
        <v>0</v>
      </c>
      <c r="O114" s="30">
        <v>0</v>
      </c>
      <c r="P114" s="54">
        <v>0</v>
      </c>
      <c r="Q114" s="13">
        <v>16.399999999999999</v>
      </c>
      <c r="R114" s="14">
        <v>4.5</v>
      </c>
      <c r="S114" s="32">
        <v>73.8</v>
      </c>
      <c r="T114" s="14">
        <v>439</v>
      </c>
      <c r="U114" s="57">
        <v>61.885462555066077</v>
      </c>
      <c r="V114" s="14">
        <v>5523</v>
      </c>
      <c r="W114" s="60">
        <v>116.02780015556422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</row>
    <row r="115" spans="1:254" s="5" customFormat="1" ht="13.5" customHeight="1" x14ac:dyDescent="0.2">
      <c r="A115" s="6" t="s">
        <v>67</v>
      </c>
      <c r="B115" s="7" t="s">
        <v>68</v>
      </c>
      <c r="C115" s="7" t="s">
        <v>21</v>
      </c>
      <c r="D115" s="7" t="s">
        <v>22</v>
      </c>
      <c r="E115" s="36">
        <v>45</v>
      </c>
      <c r="F115" s="37">
        <v>92</v>
      </c>
      <c r="G115" s="8">
        <v>0</v>
      </c>
      <c r="H115" s="9">
        <v>0</v>
      </c>
      <c r="I115" s="10">
        <v>0</v>
      </c>
      <c r="J115" s="11">
        <v>0</v>
      </c>
      <c r="K115" s="8">
        <v>0</v>
      </c>
      <c r="L115" s="11">
        <v>0</v>
      </c>
      <c r="M115" s="8">
        <v>0</v>
      </c>
      <c r="N115" s="9">
        <v>0</v>
      </c>
      <c r="O115" s="30">
        <v>0</v>
      </c>
      <c r="P115" s="54">
        <v>0</v>
      </c>
      <c r="Q115" s="13">
        <v>16.399999999999999</v>
      </c>
      <c r="R115" s="14">
        <v>4.5</v>
      </c>
      <c r="S115" s="32">
        <v>73.8</v>
      </c>
      <c r="T115" s="14">
        <v>428</v>
      </c>
      <c r="U115" s="57">
        <v>60.334801762114537</v>
      </c>
      <c r="V115" s="14">
        <v>4818</v>
      </c>
      <c r="W115" s="60">
        <v>112.84614684195398</v>
      </c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</row>
    <row r="116" spans="1:254" s="5" customFormat="1" ht="13.5" customHeight="1" x14ac:dyDescent="0.2">
      <c r="A116" s="6" t="s">
        <v>67</v>
      </c>
      <c r="B116" s="7" t="s">
        <v>68</v>
      </c>
      <c r="C116" s="7" t="s">
        <v>21</v>
      </c>
      <c r="D116" s="7" t="s">
        <v>71</v>
      </c>
      <c r="E116" s="36">
        <v>89</v>
      </c>
      <c r="F116" s="37">
        <v>99</v>
      </c>
      <c r="G116" s="8">
        <v>0</v>
      </c>
      <c r="H116" s="9">
        <v>0</v>
      </c>
      <c r="I116" s="10">
        <v>0</v>
      </c>
      <c r="J116" s="11">
        <v>0</v>
      </c>
      <c r="K116" s="8">
        <v>0</v>
      </c>
      <c r="L116" s="11">
        <v>0</v>
      </c>
      <c r="M116" s="12">
        <v>0</v>
      </c>
      <c r="N116" s="9">
        <v>0</v>
      </c>
      <c r="O116" s="30">
        <v>0</v>
      </c>
      <c r="P116" s="54">
        <v>0</v>
      </c>
      <c r="Q116" s="13">
        <v>16</v>
      </c>
      <c r="R116" s="14">
        <v>4.5</v>
      </c>
      <c r="S116" s="32">
        <v>72</v>
      </c>
      <c r="T116" s="14">
        <v>437</v>
      </c>
      <c r="U116" s="57">
        <v>61.603524229074893</v>
      </c>
      <c r="V116" s="14">
        <v>5324</v>
      </c>
      <c r="W116" s="60">
        <v>116.33136282735825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</row>
    <row r="117" spans="1:254" s="5" customFormat="1" ht="13.5" customHeight="1" x14ac:dyDescent="0.2">
      <c r="A117" s="6" t="s">
        <v>67</v>
      </c>
      <c r="B117" s="7" t="s">
        <v>68</v>
      </c>
      <c r="C117" s="7" t="s">
        <v>21</v>
      </c>
      <c r="D117" s="7" t="s">
        <v>72</v>
      </c>
      <c r="E117" s="36">
        <v>120</v>
      </c>
      <c r="F117" s="37">
        <v>100</v>
      </c>
      <c r="G117" s="8">
        <v>0</v>
      </c>
      <c r="H117" s="9">
        <v>0</v>
      </c>
      <c r="I117" s="10">
        <v>0</v>
      </c>
      <c r="J117" s="11">
        <v>0</v>
      </c>
      <c r="K117" s="8">
        <v>0</v>
      </c>
      <c r="L117" s="11">
        <v>0</v>
      </c>
      <c r="M117" s="12">
        <v>0</v>
      </c>
      <c r="N117" s="9">
        <v>0</v>
      </c>
      <c r="O117" s="30">
        <v>0</v>
      </c>
      <c r="P117" s="54">
        <v>0</v>
      </c>
      <c r="Q117" s="13">
        <v>15.8</v>
      </c>
      <c r="R117" s="14">
        <v>4.5</v>
      </c>
      <c r="S117" s="32">
        <v>71.100000000000009</v>
      </c>
      <c r="T117" s="14">
        <v>432</v>
      </c>
      <c r="U117" s="57">
        <v>60.898678414096914</v>
      </c>
      <c r="V117" s="14">
        <v>5356</v>
      </c>
      <c r="W117" s="60">
        <v>118.68480426629159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</row>
    <row r="118" spans="1:254" s="5" customFormat="1" ht="13.5" customHeight="1" x14ac:dyDescent="0.2">
      <c r="A118" s="6" t="s">
        <v>67</v>
      </c>
      <c r="B118" s="7" t="s">
        <v>68</v>
      </c>
      <c r="C118" s="7" t="s">
        <v>21</v>
      </c>
      <c r="D118" s="7" t="s">
        <v>73</v>
      </c>
      <c r="E118" s="36">
        <v>161</v>
      </c>
      <c r="F118" s="37">
        <v>99</v>
      </c>
      <c r="G118" s="8">
        <v>0</v>
      </c>
      <c r="H118" s="9">
        <v>0</v>
      </c>
      <c r="I118" s="10">
        <v>0</v>
      </c>
      <c r="J118" s="11">
        <v>0</v>
      </c>
      <c r="K118" s="8">
        <v>0</v>
      </c>
      <c r="L118" s="11">
        <v>0</v>
      </c>
      <c r="M118" s="12">
        <v>0</v>
      </c>
      <c r="N118" s="9">
        <v>0</v>
      </c>
      <c r="O118" s="30">
        <v>0</v>
      </c>
      <c r="P118" s="54">
        <v>0</v>
      </c>
      <c r="Q118" s="13">
        <v>15.5</v>
      </c>
      <c r="R118" s="14">
        <v>4.5</v>
      </c>
      <c r="S118" s="32">
        <v>69.75</v>
      </c>
      <c r="T118" s="14">
        <v>444</v>
      </c>
      <c r="U118" s="57">
        <v>62.590308370044056</v>
      </c>
      <c r="V118" s="14">
        <v>5435</v>
      </c>
      <c r="W118" s="60">
        <v>120.65492912267106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</row>
    <row r="119" spans="1:254" s="5" customFormat="1" ht="13.5" customHeight="1" x14ac:dyDescent="0.2">
      <c r="A119" s="6" t="s">
        <v>67</v>
      </c>
      <c r="B119" s="7" t="s">
        <v>68</v>
      </c>
      <c r="C119" s="7" t="s">
        <v>23</v>
      </c>
      <c r="D119" s="7" t="s">
        <v>22</v>
      </c>
      <c r="E119" s="36">
        <v>46</v>
      </c>
      <c r="F119" s="37">
        <v>99</v>
      </c>
      <c r="G119" s="8">
        <v>0</v>
      </c>
      <c r="H119" s="9">
        <v>0</v>
      </c>
      <c r="I119" s="10">
        <v>0</v>
      </c>
      <c r="J119" s="11">
        <v>0</v>
      </c>
      <c r="K119" s="8">
        <v>0</v>
      </c>
      <c r="L119" s="11">
        <v>0</v>
      </c>
      <c r="M119" s="8">
        <v>0</v>
      </c>
      <c r="N119" s="9">
        <v>0</v>
      </c>
      <c r="O119" s="30">
        <v>0</v>
      </c>
      <c r="P119" s="54">
        <v>0</v>
      </c>
      <c r="Q119" s="13">
        <v>15.6</v>
      </c>
      <c r="R119" s="14">
        <v>4.5</v>
      </c>
      <c r="S119" s="32">
        <v>70.2</v>
      </c>
      <c r="T119" s="14">
        <v>434</v>
      </c>
      <c r="U119" s="57">
        <v>61.180616740088105</v>
      </c>
      <c r="V119" s="14">
        <v>4850</v>
      </c>
      <c r="W119" s="60">
        <v>109.44290178161144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</row>
    <row r="120" spans="1:254" s="5" customFormat="1" ht="13.5" customHeight="1" x14ac:dyDescent="0.2">
      <c r="A120" s="6" t="s">
        <v>67</v>
      </c>
      <c r="B120" s="7" t="s">
        <v>68</v>
      </c>
      <c r="C120" s="7" t="s">
        <v>23</v>
      </c>
      <c r="D120" s="7" t="s">
        <v>71</v>
      </c>
      <c r="E120" s="36">
        <v>90</v>
      </c>
      <c r="F120" s="37">
        <v>100</v>
      </c>
      <c r="G120" s="8">
        <v>0</v>
      </c>
      <c r="H120" s="9">
        <v>0</v>
      </c>
      <c r="I120" s="10">
        <v>0</v>
      </c>
      <c r="J120" s="11">
        <v>0</v>
      </c>
      <c r="K120" s="8">
        <v>0</v>
      </c>
      <c r="L120" s="11">
        <v>0</v>
      </c>
      <c r="M120" s="12">
        <v>0</v>
      </c>
      <c r="N120" s="9">
        <v>0</v>
      </c>
      <c r="O120" s="30">
        <v>0</v>
      </c>
      <c r="P120" s="54">
        <v>0</v>
      </c>
      <c r="Q120" s="13">
        <v>15.5</v>
      </c>
      <c r="R120" s="14">
        <v>4.5</v>
      </c>
      <c r="S120" s="32">
        <v>69.75</v>
      </c>
      <c r="T120" s="14">
        <v>439</v>
      </c>
      <c r="U120" s="57">
        <v>61.885462555066077</v>
      </c>
      <c r="V120" s="14">
        <v>5496</v>
      </c>
      <c r="W120" s="60">
        <v>122.16474391946505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</row>
    <row r="121" spans="1:254" s="5" customFormat="1" ht="13.5" customHeight="1" x14ac:dyDescent="0.2">
      <c r="A121" s="6" t="s">
        <v>67</v>
      </c>
      <c r="B121" s="7" t="s">
        <v>68</v>
      </c>
      <c r="C121" s="7" t="s">
        <v>23</v>
      </c>
      <c r="D121" s="7" t="s">
        <v>72</v>
      </c>
      <c r="E121" s="36">
        <v>119</v>
      </c>
      <c r="F121" s="37">
        <v>100</v>
      </c>
      <c r="G121" s="8">
        <v>0</v>
      </c>
      <c r="H121" s="9">
        <v>0</v>
      </c>
      <c r="I121" s="10">
        <v>0</v>
      </c>
      <c r="J121" s="11">
        <v>0</v>
      </c>
      <c r="K121" s="8">
        <v>0</v>
      </c>
      <c r="L121" s="11">
        <v>0</v>
      </c>
      <c r="M121" s="12">
        <v>0</v>
      </c>
      <c r="N121" s="9">
        <v>0</v>
      </c>
      <c r="O121" s="30">
        <v>0</v>
      </c>
      <c r="P121" s="54">
        <v>0</v>
      </c>
      <c r="Q121" s="13">
        <v>15.8</v>
      </c>
      <c r="R121" s="14">
        <v>4.5</v>
      </c>
      <c r="S121" s="32">
        <v>71.100000000000009</v>
      </c>
      <c r="T121" s="14">
        <v>431</v>
      </c>
      <c r="U121" s="57">
        <v>60.757709251101325</v>
      </c>
      <c r="V121" s="14">
        <v>5455</v>
      </c>
      <c r="W121" s="60">
        <v>121.15902816529118</v>
      </c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</row>
    <row r="122" spans="1:254" s="5" customFormat="1" ht="13.5" customHeight="1" x14ac:dyDescent="0.2">
      <c r="A122" s="6" t="s">
        <v>67</v>
      </c>
      <c r="B122" s="7" t="s">
        <v>68</v>
      </c>
      <c r="C122" s="7" t="s">
        <v>23</v>
      </c>
      <c r="D122" s="7" t="s">
        <v>73</v>
      </c>
      <c r="E122" s="36">
        <v>162</v>
      </c>
      <c r="F122" s="37">
        <v>100</v>
      </c>
      <c r="G122" s="8">
        <v>0</v>
      </c>
      <c r="H122" s="9">
        <v>0</v>
      </c>
      <c r="I122" s="10">
        <v>0</v>
      </c>
      <c r="J122" s="11">
        <v>0</v>
      </c>
      <c r="K122" s="8">
        <v>0</v>
      </c>
      <c r="L122" s="11">
        <v>0</v>
      </c>
      <c r="M122" s="12">
        <v>0</v>
      </c>
      <c r="N122" s="9">
        <v>0</v>
      </c>
      <c r="O122" s="30">
        <v>0</v>
      </c>
      <c r="P122" s="54">
        <v>0</v>
      </c>
      <c r="Q122" s="13">
        <v>15.5</v>
      </c>
      <c r="R122" s="14">
        <v>4.5</v>
      </c>
      <c r="S122" s="32">
        <v>69.75</v>
      </c>
      <c r="T122" s="14">
        <v>440</v>
      </c>
      <c r="U122" s="57">
        <v>62.026431718061673</v>
      </c>
      <c r="V122" s="14">
        <v>5464</v>
      </c>
      <c r="W122" s="60">
        <v>121.17741935483872</v>
      </c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</row>
    <row r="123" spans="1:254" s="5" customFormat="1" ht="13.5" customHeight="1" x14ac:dyDescent="0.2">
      <c r="A123" s="6" t="s">
        <v>34</v>
      </c>
      <c r="B123" s="7" t="s">
        <v>35</v>
      </c>
      <c r="C123" s="7" t="s">
        <v>21</v>
      </c>
      <c r="D123" s="7" t="s">
        <v>22</v>
      </c>
      <c r="E123" s="36">
        <v>13</v>
      </c>
      <c r="F123" s="37">
        <v>94</v>
      </c>
      <c r="G123" s="8">
        <v>0</v>
      </c>
      <c r="H123" s="9">
        <v>0</v>
      </c>
      <c r="I123" s="10">
        <v>0</v>
      </c>
      <c r="J123" s="11">
        <v>0</v>
      </c>
      <c r="K123" s="8">
        <v>8</v>
      </c>
      <c r="L123" s="11">
        <v>5</v>
      </c>
      <c r="M123" s="12">
        <v>8</v>
      </c>
      <c r="N123" s="9">
        <v>20</v>
      </c>
      <c r="O123" s="30">
        <v>177.5</v>
      </c>
      <c r="P123" s="54">
        <v>15.83601913704848</v>
      </c>
      <c r="Q123" s="13">
        <v>15.8</v>
      </c>
      <c r="R123" s="14">
        <v>4.5</v>
      </c>
      <c r="S123" s="32">
        <v>71.100000000000009</v>
      </c>
      <c r="T123" s="14">
        <v>410</v>
      </c>
      <c r="U123" s="57">
        <v>57.797356828193834</v>
      </c>
      <c r="V123" s="14">
        <v>2908</v>
      </c>
      <c r="W123" s="60">
        <v>72.230561047867397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</row>
    <row r="124" spans="1:254" s="5" customFormat="1" ht="13.5" customHeight="1" x14ac:dyDescent="0.2">
      <c r="A124" s="6" t="s">
        <v>34</v>
      </c>
      <c r="B124" s="7" t="s">
        <v>35</v>
      </c>
      <c r="C124" s="7" t="s">
        <v>21</v>
      </c>
      <c r="D124" s="7" t="s">
        <v>71</v>
      </c>
      <c r="E124" s="36">
        <v>84</v>
      </c>
      <c r="F124" s="37">
        <v>96</v>
      </c>
      <c r="G124" s="8">
        <v>0</v>
      </c>
      <c r="H124" s="9">
        <v>0</v>
      </c>
      <c r="I124" s="10">
        <v>0</v>
      </c>
      <c r="J124" s="11">
        <v>0</v>
      </c>
      <c r="K124" s="15" t="s">
        <v>85</v>
      </c>
      <c r="L124" s="11">
        <v>15</v>
      </c>
      <c r="M124" s="12">
        <v>8</v>
      </c>
      <c r="N124" s="9">
        <v>30</v>
      </c>
      <c r="O124" s="30">
        <v>367.5</v>
      </c>
      <c r="P124" s="54">
        <v>32.787250889382065</v>
      </c>
      <c r="Q124" s="13">
        <v>15.6</v>
      </c>
      <c r="R124" s="14">
        <v>4.5</v>
      </c>
      <c r="S124" s="32">
        <v>70.2</v>
      </c>
      <c r="T124" s="14">
        <v>423</v>
      </c>
      <c r="U124" s="57">
        <v>59.629955947136565</v>
      </c>
      <c r="V124" s="14">
        <v>3440</v>
      </c>
      <c r="W124" s="60">
        <v>82.132988826251236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</row>
    <row r="125" spans="1:254" s="5" customFormat="1" ht="13.5" customHeight="1" x14ac:dyDescent="0.2">
      <c r="A125" s="6" t="s">
        <v>34</v>
      </c>
      <c r="B125" s="7" t="s">
        <v>35</v>
      </c>
      <c r="C125" s="7" t="s">
        <v>21</v>
      </c>
      <c r="D125" s="7" t="s">
        <v>72</v>
      </c>
      <c r="E125" s="36">
        <v>108</v>
      </c>
      <c r="F125" s="37">
        <v>96</v>
      </c>
      <c r="G125" s="8">
        <v>0</v>
      </c>
      <c r="H125" s="9">
        <v>0</v>
      </c>
      <c r="I125" s="10">
        <v>0</v>
      </c>
      <c r="J125" s="11">
        <v>0</v>
      </c>
      <c r="K125" s="15" t="s">
        <v>85</v>
      </c>
      <c r="L125" s="11">
        <v>15</v>
      </c>
      <c r="M125" s="12">
        <v>8</v>
      </c>
      <c r="N125" s="9">
        <v>35</v>
      </c>
      <c r="O125" s="30">
        <v>395</v>
      </c>
      <c r="P125" s="54">
        <v>35.240718643009288</v>
      </c>
      <c r="Q125" s="13">
        <v>15.3</v>
      </c>
      <c r="R125" s="14">
        <v>4.5</v>
      </c>
      <c r="S125" s="32">
        <v>68.850000000000009</v>
      </c>
      <c r="T125" s="14">
        <v>420</v>
      </c>
      <c r="U125" s="57">
        <v>59.207048458149778</v>
      </c>
      <c r="V125" s="14">
        <v>3314</v>
      </c>
      <c r="W125" s="60">
        <v>81.252350477227907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</row>
    <row r="126" spans="1:254" s="5" customFormat="1" ht="13.5" customHeight="1" x14ac:dyDescent="0.2">
      <c r="A126" s="6" t="s">
        <v>34</v>
      </c>
      <c r="B126" s="7" t="s">
        <v>35</v>
      </c>
      <c r="C126" s="7" t="s">
        <v>21</v>
      </c>
      <c r="D126" s="7" t="s">
        <v>73</v>
      </c>
      <c r="E126" s="36">
        <v>149</v>
      </c>
      <c r="F126" s="37">
        <v>99</v>
      </c>
      <c r="G126" s="8">
        <v>0</v>
      </c>
      <c r="H126" s="9">
        <v>0</v>
      </c>
      <c r="I126" s="10">
        <v>0</v>
      </c>
      <c r="J126" s="11">
        <v>0</v>
      </c>
      <c r="K126" s="15" t="s">
        <v>85</v>
      </c>
      <c r="L126" s="11">
        <v>5</v>
      </c>
      <c r="M126" s="12">
        <v>8</v>
      </c>
      <c r="N126" s="9">
        <v>30</v>
      </c>
      <c r="O126" s="30">
        <v>232.5</v>
      </c>
      <c r="P126" s="54">
        <v>20.742954644302937</v>
      </c>
      <c r="Q126" s="13">
        <v>15.5</v>
      </c>
      <c r="R126" s="14">
        <v>4.5</v>
      </c>
      <c r="S126" s="32">
        <v>69.75</v>
      </c>
      <c r="T126" s="14">
        <v>427</v>
      </c>
      <c r="U126" s="57">
        <v>60.193832599118942</v>
      </c>
      <c r="V126" s="14">
        <v>3729</v>
      </c>
      <c r="W126" s="60">
        <v>86.078164740248283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</row>
    <row r="127" spans="1:254" s="5" customFormat="1" ht="13.5" customHeight="1" x14ac:dyDescent="0.2">
      <c r="A127" s="6" t="s">
        <v>34</v>
      </c>
      <c r="B127" s="7" t="s">
        <v>35</v>
      </c>
      <c r="C127" s="7" t="s">
        <v>23</v>
      </c>
      <c r="D127" s="7" t="s">
        <v>22</v>
      </c>
      <c r="E127" s="36">
        <v>14</v>
      </c>
      <c r="F127" s="37">
        <v>90</v>
      </c>
      <c r="G127" s="8">
        <v>0</v>
      </c>
      <c r="H127" s="9">
        <v>0</v>
      </c>
      <c r="I127" s="10">
        <v>0</v>
      </c>
      <c r="J127" s="11">
        <v>0</v>
      </c>
      <c r="K127" s="8">
        <v>2</v>
      </c>
      <c r="L127" s="11">
        <v>1</v>
      </c>
      <c r="M127" s="12">
        <v>8</v>
      </c>
      <c r="N127" s="9">
        <v>3</v>
      </c>
      <c r="O127" s="30">
        <v>30</v>
      </c>
      <c r="P127" s="54">
        <v>2.6765102766842497</v>
      </c>
      <c r="Q127" s="13">
        <v>16.3</v>
      </c>
      <c r="R127" s="14">
        <v>4.5</v>
      </c>
      <c r="S127" s="32">
        <v>73.350000000000009</v>
      </c>
      <c r="T127" s="14">
        <v>424</v>
      </c>
      <c r="U127" s="57">
        <v>59.770925110132161</v>
      </c>
      <c r="V127" s="14">
        <v>3297</v>
      </c>
      <c r="W127" s="60">
        <v>80.171195547324146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</row>
    <row r="128" spans="1:254" s="5" customFormat="1" ht="13.5" customHeight="1" x14ac:dyDescent="0.2">
      <c r="A128" s="6" t="s">
        <v>34</v>
      </c>
      <c r="B128" s="7" t="s">
        <v>35</v>
      </c>
      <c r="C128" s="7" t="s">
        <v>23</v>
      </c>
      <c r="D128" s="7" t="s">
        <v>71</v>
      </c>
      <c r="E128" s="36">
        <v>83</v>
      </c>
      <c r="F128" s="37">
        <v>94</v>
      </c>
      <c r="G128" s="8">
        <v>0</v>
      </c>
      <c r="H128" s="9">
        <v>0</v>
      </c>
      <c r="I128" s="10">
        <v>0</v>
      </c>
      <c r="J128" s="11">
        <v>0</v>
      </c>
      <c r="K128" s="8">
        <v>0</v>
      </c>
      <c r="L128" s="11">
        <v>0</v>
      </c>
      <c r="M128" s="12">
        <v>0</v>
      </c>
      <c r="N128" s="9">
        <v>0</v>
      </c>
      <c r="O128" s="30">
        <v>0</v>
      </c>
      <c r="P128" s="54">
        <v>0</v>
      </c>
      <c r="Q128" s="13">
        <v>15.6</v>
      </c>
      <c r="R128" s="14">
        <v>4.5</v>
      </c>
      <c r="S128" s="32">
        <v>70.2</v>
      </c>
      <c r="T128" s="14">
        <v>422</v>
      </c>
      <c r="U128" s="57">
        <v>59.48898678414097</v>
      </c>
      <c r="V128" s="14">
        <v>3949</v>
      </c>
      <c r="W128" s="60">
        <v>96.520066875580142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</row>
    <row r="129" spans="1:254" s="5" customFormat="1" ht="13.5" customHeight="1" x14ac:dyDescent="0.2">
      <c r="A129" s="6" t="s">
        <v>34</v>
      </c>
      <c r="B129" s="7" t="s">
        <v>35</v>
      </c>
      <c r="C129" s="7" t="s">
        <v>23</v>
      </c>
      <c r="D129" s="7" t="s">
        <v>72</v>
      </c>
      <c r="E129" s="36">
        <v>107</v>
      </c>
      <c r="F129" s="37">
        <v>96</v>
      </c>
      <c r="G129" s="8">
        <v>0</v>
      </c>
      <c r="H129" s="9">
        <v>0</v>
      </c>
      <c r="I129" s="10">
        <v>0</v>
      </c>
      <c r="J129" s="11">
        <v>0</v>
      </c>
      <c r="K129" s="8">
        <v>0</v>
      </c>
      <c r="L129" s="11">
        <v>0</v>
      </c>
      <c r="M129" s="12">
        <v>0</v>
      </c>
      <c r="N129" s="9">
        <v>0</v>
      </c>
      <c r="O129" s="30">
        <v>0</v>
      </c>
      <c r="P129" s="54">
        <v>0</v>
      </c>
      <c r="Q129" s="13">
        <v>15.8</v>
      </c>
      <c r="R129" s="14">
        <v>4.5</v>
      </c>
      <c r="S129" s="32">
        <v>71.100000000000009</v>
      </c>
      <c r="T129" s="14">
        <v>438</v>
      </c>
      <c r="U129" s="57">
        <v>61.744493392070481</v>
      </c>
      <c r="V129" s="14">
        <v>3787</v>
      </c>
      <c r="W129" s="60">
        <v>86.216077045161157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</row>
    <row r="130" spans="1:254" s="5" customFormat="1" ht="13.5" customHeight="1" x14ac:dyDescent="0.2">
      <c r="A130" s="6" t="s">
        <v>34</v>
      </c>
      <c r="B130" s="7" t="s">
        <v>35</v>
      </c>
      <c r="C130" s="7" t="s">
        <v>23</v>
      </c>
      <c r="D130" s="7" t="s">
        <v>73</v>
      </c>
      <c r="E130" s="36">
        <v>150</v>
      </c>
      <c r="F130" s="37">
        <v>100</v>
      </c>
      <c r="G130" s="8">
        <v>0</v>
      </c>
      <c r="H130" s="9">
        <v>0</v>
      </c>
      <c r="I130" s="10">
        <v>0</v>
      </c>
      <c r="J130" s="11">
        <v>0</v>
      </c>
      <c r="K130" s="8">
        <v>0</v>
      </c>
      <c r="L130" s="11">
        <v>0</v>
      </c>
      <c r="M130" s="12">
        <v>0</v>
      </c>
      <c r="N130" s="9">
        <v>0</v>
      </c>
      <c r="O130" s="30">
        <v>0</v>
      </c>
      <c r="P130" s="54">
        <v>0</v>
      </c>
      <c r="Q130" s="13">
        <v>15.5</v>
      </c>
      <c r="R130" s="14">
        <v>4.5</v>
      </c>
      <c r="S130" s="32">
        <v>69.75</v>
      </c>
      <c r="T130" s="14">
        <v>435</v>
      </c>
      <c r="U130" s="57">
        <v>61.321585903083701</v>
      </c>
      <c r="V130" s="14">
        <v>4599</v>
      </c>
      <c r="W130" s="60">
        <v>103.1662958843159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</row>
    <row r="131" spans="1:254" s="5" customFormat="1" ht="13.5" customHeight="1" x14ac:dyDescent="0.2">
      <c r="A131" s="6" t="s">
        <v>28</v>
      </c>
      <c r="B131" s="7" t="s">
        <v>29</v>
      </c>
      <c r="C131" s="7" t="s">
        <v>21</v>
      </c>
      <c r="D131" s="7" t="s">
        <v>22</v>
      </c>
      <c r="E131" s="36">
        <v>8</v>
      </c>
      <c r="F131" s="37">
        <v>100</v>
      </c>
      <c r="G131" s="8">
        <v>0</v>
      </c>
      <c r="H131" s="9">
        <v>0</v>
      </c>
      <c r="I131" s="10">
        <v>0</v>
      </c>
      <c r="J131" s="11">
        <v>0</v>
      </c>
      <c r="K131" s="8">
        <v>2</v>
      </c>
      <c r="L131" s="11">
        <v>5</v>
      </c>
      <c r="M131" s="12">
        <v>3</v>
      </c>
      <c r="N131" s="9">
        <v>5</v>
      </c>
      <c r="O131" s="30">
        <v>95</v>
      </c>
      <c r="P131" s="54">
        <v>8.4756158761667919</v>
      </c>
      <c r="Q131" s="13">
        <v>15</v>
      </c>
      <c r="R131" s="14">
        <v>4.5</v>
      </c>
      <c r="S131" s="32">
        <v>67.5</v>
      </c>
      <c r="T131" s="14">
        <v>414</v>
      </c>
      <c r="U131" s="57">
        <v>58.36123348017621</v>
      </c>
      <c r="V131" s="14">
        <v>4495</v>
      </c>
      <c r="W131" s="60">
        <v>109.47966988727859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</row>
    <row r="132" spans="1:254" s="5" customFormat="1" ht="13.5" customHeight="1" x14ac:dyDescent="0.2">
      <c r="A132" s="6" t="s">
        <v>28</v>
      </c>
      <c r="B132" s="7" t="s">
        <v>29</v>
      </c>
      <c r="C132" s="7" t="s">
        <v>21</v>
      </c>
      <c r="D132" s="7" t="s">
        <v>71</v>
      </c>
      <c r="E132" s="36">
        <v>77</v>
      </c>
      <c r="F132" s="37">
        <v>96</v>
      </c>
      <c r="G132" s="8">
        <v>0</v>
      </c>
      <c r="H132" s="9">
        <v>0</v>
      </c>
      <c r="I132" s="10">
        <v>0</v>
      </c>
      <c r="J132" s="11">
        <v>0</v>
      </c>
      <c r="K132" s="8">
        <v>2</v>
      </c>
      <c r="L132" s="11">
        <v>0.5</v>
      </c>
      <c r="M132" s="12">
        <v>2</v>
      </c>
      <c r="N132" s="9">
        <v>1</v>
      </c>
      <c r="O132" s="30">
        <v>12.25</v>
      </c>
      <c r="P132" s="54">
        <v>1.0929083629794021</v>
      </c>
      <c r="Q132" s="13">
        <v>15.5</v>
      </c>
      <c r="R132" s="14">
        <v>4.5</v>
      </c>
      <c r="S132" s="32">
        <v>69.75</v>
      </c>
      <c r="T132" s="14">
        <v>421</v>
      </c>
      <c r="U132" s="57">
        <v>59.348017621145374</v>
      </c>
      <c r="V132" s="14">
        <v>4131</v>
      </c>
      <c r="W132" s="60">
        <v>99.739124396597973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</row>
    <row r="133" spans="1:254" s="5" customFormat="1" ht="13.5" customHeight="1" x14ac:dyDescent="0.2">
      <c r="A133" s="6" t="s">
        <v>28</v>
      </c>
      <c r="B133" s="7" t="s">
        <v>29</v>
      </c>
      <c r="C133" s="7" t="s">
        <v>21</v>
      </c>
      <c r="D133" s="7" t="s">
        <v>72</v>
      </c>
      <c r="E133" s="36">
        <v>117</v>
      </c>
      <c r="F133" s="37">
        <v>99</v>
      </c>
      <c r="G133" s="8">
        <v>0</v>
      </c>
      <c r="H133" s="9">
        <v>0</v>
      </c>
      <c r="I133" s="10">
        <v>0</v>
      </c>
      <c r="J133" s="11">
        <v>0</v>
      </c>
      <c r="K133" s="8">
        <v>3</v>
      </c>
      <c r="L133" s="11">
        <v>0.1</v>
      </c>
      <c r="M133" s="12">
        <v>3</v>
      </c>
      <c r="N133" s="9">
        <v>1</v>
      </c>
      <c r="O133" s="30">
        <v>6.8500000000000005</v>
      </c>
      <c r="P133" s="54">
        <v>0.61113651317623718</v>
      </c>
      <c r="Q133" s="13">
        <v>16</v>
      </c>
      <c r="R133" s="14">
        <v>4.5</v>
      </c>
      <c r="S133" s="32">
        <v>72</v>
      </c>
      <c r="T133" s="14">
        <v>406</v>
      </c>
      <c r="U133" s="57">
        <v>57.233480176211451</v>
      </c>
      <c r="V133" s="14">
        <v>4308</v>
      </c>
      <c r="W133" s="60">
        <v>101.31876026272579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</row>
    <row r="134" spans="1:254" s="5" customFormat="1" ht="13.5" customHeight="1" x14ac:dyDescent="0.2">
      <c r="A134" s="6" t="s">
        <v>28</v>
      </c>
      <c r="B134" s="7" t="s">
        <v>29</v>
      </c>
      <c r="C134" s="7" t="s">
        <v>21</v>
      </c>
      <c r="D134" s="7" t="s">
        <v>73</v>
      </c>
      <c r="E134" s="36">
        <v>189</v>
      </c>
      <c r="F134" s="37">
        <v>100</v>
      </c>
      <c r="G134" s="8">
        <v>0</v>
      </c>
      <c r="H134" s="9">
        <v>0</v>
      </c>
      <c r="I134" s="10">
        <v>0</v>
      </c>
      <c r="J134" s="11">
        <v>0</v>
      </c>
      <c r="K134" s="8">
        <v>0</v>
      </c>
      <c r="L134" s="11">
        <v>0</v>
      </c>
      <c r="M134" s="12">
        <v>0</v>
      </c>
      <c r="N134" s="9">
        <v>0</v>
      </c>
      <c r="O134" s="30">
        <v>0</v>
      </c>
      <c r="P134" s="54">
        <v>0</v>
      </c>
      <c r="Q134" s="13">
        <v>16.2</v>
      </c>
      <c r="R134" s="14">
        <v>4.5</v>
      </c>
      <c r="S134" s="32">
        <v>72.899999999999991</v>
      </c>
      <c r="T134" s="14">
        <v>400</v>
      </c>
      <c r="U134" s="57">
        <v>56.387665198237883</v>
      </c>
      <c r="V134" s="14">
        <v>4721</v>
      </c>
      <c r="W134" s="60">
        <v>110.19309413580251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</row>
    <row r="135" spans="1:254" s="5" customFormat="1" ht="13.5" customHeight="1" x14ac:dyDescent="0.2">
      <c r="A135" s="6" t="s">
        <v>28</v>
      </c>
      <c r="B135" s="7" t="s">
        <v>29</v>
      </c>
      <c r="C135" s="7" t="s">
        <v>23</v>
      </c>
      <c r="D135" s="7" t="s">
        <v>22</v>
      </c>
      <c r="E135" s="36">
        <v>7</v>
      </c>
      <c r="F135" s="37">
        <v>100</v>
      </c>
      <c r="G135" s="8">
        <v>0</v>
      </c>
      <c r="H135" s="9">
        <v>0</v>
      </c>
      <c r="I135" s="10">
        <v>0</v>
      </c>
      <c r="J135" s="11">
        <v>0</v>
      </c>
      <c r="K135" s="8">
        <v>2</v>
      </c>
      <c r="L135" s="11">
        <v>2</v>
      </c>
      <c r="M135" s="12">
        <v>2</v>
      </c>
      <c r="N135" s="9">
        <v>2</v>
      </c>
      <c r="O135" s="30">
        <v>38</v>
      </c>
      <c r="P135" s="54">
        <v>3.3902463504667164</v>
      </c>
      <c r="Q135" s="13">
        <v>15.7</v>
      </c>
      <c r="R135" s="14">
        <v>4.5</v>
      </c>
      <c r="S135" s="32">
        <v>70.649999999999991</v>
      </c>
      <c r="T135" s="14">
        <v>418</v>
      </c>
      <c r="U135" s="57">
        <v>58.925110132158594</v>
      </c>
      <c r="V135" s="14">
        <v>4885</v>
      </c>
      <c r="W135" s="60">
        <v>112.58590345289976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</row>
    <row r="136" spans="1:254" s="5" customFormat="1" ht="13.5" customHeight="1" x14ac:dyDescent="0.2">
      <c r="A136" s="6" t="s">
        <v>28</v>
      </c>
      <c r="B136" s="7" t="s">
        <v>29</v>
      </c>
      <c r="C136" s="7" t="s">
        <v>23</v>
      </c>
      <c r="D136" s="7" t="s">
        <v>71</v>
      </c>
      <c r="E136" s="36">
        <v>78</v>
      </c>
      <c r="F136" s="37">
        <v>96</v>
      </c>
      <c r="G136" s="8">
        <v>0</v>
      </c>
      <c r="H136" s="9">
        <v>0</v>
      </c>
      <c r="I136" s="10">
        <v>0</v>
      </c>
      <c r="J136" s="11">
        <v>0</v>
      </c>
      <c r="K136" s="8">
        <v>0</v>
      </c>
      <c r="L136" s="11">
        <v>0</v>
      </c>
      <c r="M136" s="12">
        <v>0</v>
      </c>
      <c r="N136" s="9">
        <v>0</v>
      </c>
      <c r="O136" s="30">
        <v>0</v>
      </c>
      <c r="P136" s="54">
        <v>0</v>
      </c>
      <c r="Q136" s="13">
        <v>16</v>
      </c>
      <c r="R136" s="14">
        <v>4.5</v>
      </c>
      <c r="S136" s="32">
        <v>72</v>
      </c>
      <c r="T136" s="14">
        <v>423</v>
      </c>
      <c r="U136" s="57">
        <v>59.629955947136565</v>
      </c>
      <c r="V136" s="14">
        <v>4603</v>
      </c>
      <c r="W136" s="60">
        <v>107.15310868548069</v>
      </c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</row>
    <row r="137" spans="1:254" s="5" customFormat="1" ht="13.5" customHeight="1" x14ac:dyDescent="0.2">
      <c r="A137" s="6" t="s">
        <v>28</v>
      </c>
      <c r="B137" s="7" t="s">
        <v>29</v>
      </c>
      <c r="C137" s="7" t="s">
        <v>23</v>
      </c>
      <c r="D137" s="7" t="s">
        <v>72</v>
      </c>
      <c r="E137" s="36">
        <v>118</v>
      </c>
      <c r="F137" s="37">
        <v>99</v>
      </c>
      <c r="G137" s="8">
        <v>0</v>
      </c>
      <c r="H137" s="9">
        <v>0</v>
      </c>
      <c r="I137" s="10">
        <v>0</v>
      </c>
      <c r="J137" s="11">
        <v>0</v>
      </c>
      <c r="K137" s="8">
        <v>0</v>
      </c>
      <c r="L137" s="11">
        <v>0</v>
      </c>
      <c r="M137" s="12">
        <v>0</v>
      </c>
      <c r="N137" s="9">
        <v>0</v>
      </c>
      <c r="O137" s="30">
        <v>0</v>
      </c>
      <c r="P137" s="54">
        <v>0</v>
      </c>
      <c r="Q137" s="13">
        <v>15.7</v>
      </c>
      <c r="R137" s="14">
        <v>4.5</v>
      </c>
      <c r="S137" s="32">
        <v>70.649999999999991</v>
      </c>
      <c r="T137" s="14">
        <v>406</v>
      </c>
      <c r="U137" s="57">
        <v>57.233480176211451</v>
      </c>
      <c r="V137" s="14">
        <v>4140</v>
      </c>
      <c r="W137" s="60">
        <v>99.228138433058277</v>
      </c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</row>
    <row r="138" spans="1:254" s="5" customFormat="1" ht="13.5" customHeight="1" x14ac:dyDescent="0.2">
      <c r="A138" s="6" t="s">
        <v>28</v>
      </c>
      <c r="B138" s="7" t="s">
        <v>29</v>
      </c>
      <c r="C138" s="7" t="s">
        <v>23</v>
      </c>
      <c r="D138" s="7" t="s">
        <v>73</v>
      </c>
      <c r="E138" s="36">
        <v>190</v>
      </c>
      <c r="F138" s="37">
        <v>96</v>
      </c>
      <c r="G138" s="8">
        <v>0</v>
      </c>
      <c r="H138" s="9">
        <v>0</v>
      </c>
      <c r="I138" s="10">
        <v>0</v>
      </c>
      <c r="J138" s="11">
        <v>0</v>
      </c>
      <c r="K138" s="8">
        <v>0</v>
      </c>
      <c r="L138" s="11">
        <v>0</v>
      </c>
      <c r="M138" s="12">
        <v>0</v>
      </c>
      <c r="N138" s="9">
        <v>0</v>
      </c>
      <c r="O138" s="30">
        <v>0</v>
      </c>
      <c r="P138" s="54">
        <v>0</v>
      </c>
      <c r="Q138" s="13">
        <v>15.8</v>
      </c>
      <c r="R138" s="14">
        <v>4.5</v>
      </c>
      <c r="S138" s="32">
        <v>71.100000000000009</v>
      </c>
      <c r="T138" s="14">
        <v>408</v>
      </c>
      <c r="U138" s="57">
        <v>57.515418502202643</v>
      </c>
      <c r="V138" s="14">
        <v>3947</v>
      </c>
      <c r="W138" s="60">
        <v>96.465945786278652</v>
      </c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</row>
    <row r="139" spans="1:254" s="5" customFormat="1" ht="13.5" customHeight="1" x14ac:dyDescent="0.2">
      <c r="A139" s="6" t="s">
        <v>47</v>
      </c>
      <c r="B139" s="7" t="s">
        <v>48</v>
      </c>
      <c r="C139" s="7" t="s">
        <v>21</v>
      </c>
      <c r="D139" s="7" t="s">
        <v>22</v>
      </c>
      <c r="E139" s="36">
        <v>25</v>
      </c>
      <c r="F139" s="37">
        <v>98</v>
      </c>
      <c r="G139" s="8">
        <v>0</v>
      </c>
      <c r="H139" s="9">
        <v>0</v>
      </c>
      <c r="I139" s="10">
        <v>0</v>
      </c>
      <c r="J139" s="11">
        <v>0</v>
      </c>
      <c r="K139" s="8">
        <v>3</v>
      </c>
      <c r="L139" s="11">
        <v>1</v>
      </c>
      <c r="M139" s="12">
        <v>5</v>
      </c>
      <c r="N139" s="9">
        <v>2</v>
      </c>
      <c r="O139" s="30">
        <v>24.5</v>
      </c>
      <c r="P139" s="54">
        <v>2.1858167259588042</v>
      </c>
      <c r="Q139" s="13">
        <v>15.9</v>
      </c>
      <c r="R139" s="14">
        <v>4.5</v>
      </c>
      <c r="S139" s="32">
        <v>71.55</v>
      </c>
      <c r="T139" s="14">
        <v>425</v>
      </c>
      <c r="U139" s="57">
        <v>59.91189427312775</v>
      </c>
      <c r="V139" s="14">
        <v>4028</v>
      </c>
      <c r="W139" s="60">
        <v>91.996798719487799</v>
      </c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</row>
    <row r="140" spans="1:254" s="5" customFormat="1" ht="13.5" customHeight="1" x14ac:dyDescent="0.2">
      <c r="A140" s="6" t="s">
        <v>47</v>
      </c>
      <c r="B140" s="7" t="s">
        <v>48</v>
      </c>
      <c r="C140" s="7" t="s">
        <v>21</v>
      </c>
      <c r="D140" s="7" t="s">
        <v>71</v>
      </c>
      <c r="E140" s="36">
        <v>69</v>
      </c>
      <c r="F140" s="37">
        <v>93</v>
      </c>
      <c r="G140" s="8">
        <v>0</v>
      </c>
      <c r="H140" s="9">
        <v>0</v>
      </c>
      <c r="I140" s="10">
        <v>0</v>
      </c>
      <c r="J140" s="11">
        <v>0</v>
      </c>
      <c r="K140" s="8">
        <v>3</v>
      </c>
      <c r="L140" s="11">
        <v>0.5</v>
      </c>
      <c r="M140" s="12">
        <v>3</v>
      </c>
      <c r="N140" s="9">
        <v>1</v>
      </c>
      <c r="O140" s="30">
        <v>12.25</v>
      </c>
      <c r="P140" s="54">
        <v>1.0929083629794021</v>
      </c>
      <c r="Q140" s="13">
        <v>16.2</v>
      </c>
      <c r="R140" s="14">
        <v>4.5</v>
      </c>
      <c r="S140" s="32">
        <v>72.899999999999991</v>
      </c>
      <c r="T140" s="14">
        <v>425</v>
      </c>
      <c r="U140" s="57">
        <v>59.91189427312775</v>
      </c>
      <c r="V140" s="14">
        <v>3815</v>
      </c>
      <c r="W140" s="60">
        <v>90.116233669891713</v>
      </c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</row>
    <row r="141" spans="1:254" s="5" customFormat="1" ht="13.5" customHeight="1" x14ac:dyDescent="0.2">
      <c r="A141" s="6" t="s">
        <v>47</v>
      </c>
      <c r="B141" s="7" t="s">
        <v>48</v>
      </c>
      <c r="C141" s="7" t="s">
        <v>21</v>
      </c>
      <c r="D141" s="7" t="s">
        <v>72</v>
      </c>
      <c r="E141" s="36">
        <v>124</v>
      </c>
      <c r="F141" s="37">
        <v>98</v>
      </c>
      <c r="G141" s="8">
        <v>0</v>
      </c>
      <c r="H141" s="9">
        <v>0</v>
      </c>
      <c r="I141" s="10">
        <v>5</v>
      </c>
      <c r="J141" s="11">
        <v>0.1</v>
      </c>
      <c r="K141" s="8">
        <v>3</v>
      </c>
      <c r="L141" s="11">
        <v>0.5</v>
      </c>
      <c r="M141" s="12">
        <v>3</v>
      </c>
      <c r="N141" s="9">
        <v>1</v>
      </c>
      <c r="O141" s="30">
        <v>13.7</v>
      </c>
      <c r="P141" s="54">
        <v>1.2222730263524741</v>
      </c>
      <c r="Q141" s="13">
        <v>16.100000000000001</v>
      </c>
      <c r="R141" s="14">
        <v>4.5</v>
      </c>
      <c r="S141" s="32">
        <v>72.45</v>
      </c>
      <c r="T141" s="14">
        <v>425</v>
      </c>
      <c r="U141" s="57">
        <v>59.91189427312775</v>
      </c>
      <c r="V141" s="14">
        <v>4405</v>
      </c>
      <c r="W141" s="60">
        <v>99.357444841290572</v>
      </c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</row>
    <row r="142" spans="1:254" s="5" customFormat="1" ht="13.5" customHeight="1" x14ac:dyDescent="0.2">
      <c r="A142" s="6" t="s">
        <v>47</v>
      </c>
      <c r="B142" s="7" t="s">
        <v>48</v>
      </c>
      <c r="C142" s="7" t="s">
        <v>21</v>
      </c>
      <c r="D142" s="7" t="s">
        <v>73</v>
      </c>
      <c r="E142" s="36">
        <v>153</v>
      </c>
      <c r="F142" s="37">
        <v>100</v>
      </c>
      <c r="G142" s="8">
        <v>0</v>
      </c>
      <c r="H142" s="9">
        <v>0</v>
      </c>
      <c r="I142" s="10">
        <v>0</v>
      </c>
      <c r="J142" s="11">
        <v>0</v>
      </c>
      <c r="K142" s="8">
        <v>3</v>
      </c>
      <c r="L142" s="11">
        <v>0.1</v>
      </c>
      <c r="M142" s="12">
        <v>3</v>
      </c>
      <c r="N142" s="9">
        <v>1</v>
      </c>
      <c r="O142" s="30">
        <v>6.8500000000000005</v>
      </c>
      <c r="P142" s="54">
        <v>0.61113651317623718</v>
      </c>
      <c r="Q142" s="13">
        <v>15.2</v>
      </c>
      <c r="R142" s="14">
        <v>4.5</v>
      </c>
      <c r="S142" s="32">
        <v>68.399999999999991</v>
      </c>
      <c r="T142" s="14">
        <v>438</v>
      </c>
      <c r="U142" s="57">
        <v>61.744493392070481</v>
      </c>
      <c r="V142" s="14">
        <v>4391</v>
      </c>
      <c r="W142" s="60">
        <v>99.756481314587859</v>
      </c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</row>
    <row r="143" spans="1:254" s="5" customFormat="1" ht="13.5" customHeight="1" x14ac:dyDescent="0.2">
      <c r="A143" s="6" t="s">
        <v>47</v>
      </c>
      <c r="B143" s="7" t="s">
        <v>48</v>
      </c>
      <c r="C143" s="7" t="s">
        <v>23</v>
      </c>
      <c r="D143" s="7" t="s">
        <v>22</v>
      </c>
      <c r="E143" s="36">
        <v>26</v>
      </c>
      <c r="F143" s="37">
        <v>96</v>
      </c>
      <c r="G143" s="8">
        <v>0</v>
      </c>
      <c r="H143" s="9">
        <v>0</v>
      </c>
      <c r="I143" s="10">
        <v>0</v>
      </c>
      <c r="J143" s="11">
        <v>0</v>
      </c>
      <c r="K143" s="8">
        <v>2</v>
      </c>
      <c r="L143" s="11">
        <v>1</v>
      </c>
      <c r="M143" s="12">
        <v>2</v>
      </c>
      <c r="N143" s="9">
        <v>1</v>
      </c>
      <c r="O143" s="30">
        <v>19</v>
      </c>
      <c r="P143" s="54">
        <v>1.6951231752333582</v>
      </c>
      <c r="Q143" s="13">
        <v>15</v>
      </c>
      <c r="R143" s="14">
        <v>4.5</v>
      </c>
      <c r="S143" s="32">
        <v>67.5</v>
      </c>
      <c r="T143" s="14">
        <v>432</v>
      </c>
      <c r="U143" s="57">
        <v>60.898678414096914</v>
      </c>
      <c r="V143" s="14">
        <v>4036</v>
      </c>
      <c r="W143" s="60">
        <v>98.129661779835374</v>
      </c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</row>
    <row r="144" spans="1:254" s="5" customFormat="1" ht="13.5" customHeight="1" x14ac:dyDescent="0.2">
      <c r="A144" s="6" t="s">
        <v>47</v>
      </c>
      <c r="B144" s="7" t="s">
        <v>48</v>
      </c>
      <c r="C144" s="7" t="s">
        <v>23</v>
      </c>
      <c r="D144" s="7" t="s">
        <v>71</v>
      </c>
      <c r="E144" s="36">
        <v>70</v>
      </c>
      <c r="F144" s="37">
        <v>98</v>
      </c>
      <c r="G144" s="8">
        <v>0</v>
      </c>
      <c r="H144" s="9">
        <v>0</v>
      </c>
      <c r="I144" s="10">
        <v>0</v>
      </c>
      <c r="J144" s="11">
        <v>0</v>
      </c>
      <c r="K144" s="8">
        <v>0</v>
      </c>
      <c r="L144" s="11">
        <v>0</v>
      </c>
      <c r="M144" s="12">
        <v>0</v>
      </c>
      <c r="N144" s="9">
        <v>0</v>
      </c>
      <c r="O144" s="30">
        <v>0</v>
      </c>
      <c r="P144" s="54">
        <v>0</v>
      </c>
      <c r="Q144" s="13">
        <v>15.8</v>
      </c>
      <c r="R144" s="14">
        <v>4.5</v>
      </c>
      <c r="S144" s="32">
        <v>71.100000000000009</v>
      </c>
      <c r="T144" s="14">
        <v>430</v>
      </c>
      <c r="U144" s="57">
        <v>60.616740088105729</v>
      </c>
      <c r="V144" s="14">
        <v>4477</v>
      </c>
      <c r="W144" s="60">
        <v>101.70231987407857</v>
      </c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</row>
    <row r="145" spans="1:254" s="5" customFormat="1" ht="13.5" customHeight="1" x14ac:dyDescent="0.2">
      <c r="A145" s="6" t="s">
        <v>47</v>
      </c>
      <c r="B145" s="7" t="s">
        <v>48</v>
      </c>
      <c r="C145" s="7" t="s">
        <v>23</v>
      </c>
      <c r="D145" s="7" t="s">
        <v>72</v>
      </c>
      <c r="E145" s="36">
        <v>123</v>
      </c>
      <c r="F145" s="37">
        <v>100</v>
      </c>
      <c r="G145" s="8">
        <v>0</v>
      </c>
      <c r="H145" s="9">
        <v>0</v>
      </c>
      <c r="I145" s="10">
        <v>0</v>
      </c>
      <c r="J145" s="11">
        <v>0</v>
      </c>
      <c r="K145" s="8">
        <v>0</v>
      </c>
      <c r="L145" s="11">
        <v>0</v>
      </c>
      <c r="M145" s="12">
        <v>0</v>
      </c>
      <c r="N145" s="9">
        <v>0</v>
      </c>
      <c r="O145" s="30">
        <v>0</v>
      </c>
      <c r="P145" s="54">
        <v>0</v>
      </c>
      <c r="Q145" s="13">
        <v>15.3</v>
      </c>
      <c r="R145" s="14">
        <v>4.5</v>
      </c>
      <c r="S145" s="32">
        <v>68.850000000000009</v>
      </c>
      <c r="T145" s="14">
        <v>426</v>
      </c>
      <c r="U145" s="57">
        <v>60.052863436123346</v>
      </c>
      <c r="V145" s="14">
        <v>4429</v>
      </c>
      <c r="W145" s="60">
        <v>102.77796956028106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</row>
    <row r="146" spans="1:254" s="5" customFormat="1" ht="13.5" customHeight="1" x14ac:dyDescent="0.2">
      <c r="A146" s="6" t="s">
        <v>47</v>
      </c>
      <c r="B146" s="7" t="s">
        <v>48</v>
      </c>
      <c r="C146" s="7" t="s">
        <v>23</v>
      </c>
      <c r="D146" s="7" t="s">
        <v>73</v>
      </c>
      <c r="E146" s="36">
        <v>154</v>
      </c>
      <c r="F146" s="37">
        <v>94</v>
      </c>
      <c r="G146" s="8">
        <v>0</v>
      </c>
      <c r="H146" s="9">
        <v>0</v>
      </c>
      <c r="I146" s="10">
        <v>0</v>
      </c>
      <c r="J146" s="11">
        <v>0</v>
      </c>
      <c r="K146" s="8">
        <v>0</v>
      </c>
      <c r="L146" s="11">
        <v>0</v>
      </c>
      <c r="M146" s="12">
        <v>0</v>
      </c>
      <c r="N146" s="9">
        <v>0</v>
      </c>
      <c r="O146" s="30">
        <v>0</v>
      </c>
      <c r="P146" s="54">
        <v>0</v>
      </c>
      <c r="Q146" s="13">
        <v>16.2</v>
      </c>
      <c r="R146" s="14">
        <v>4.5</v>
      </c>
      <c r="S146" s="32">
        <v>72.899999999999991</v>
      </c>
      <c r="T146" s="14">
        <v>434</v>
      </c>
      <c r="U146" s="57">
        <v>61.180616740088105</v>
      </c>
      <c r="V146" s="14">
        <v>4073</v>
      </c>
      <c r="W146" s="60">
        <v>93.213152402983127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</row>
    <row r="147" spans="1:254" s="5" customFormat="1" ht="13.5" customHeight="1" x14ac:dyDescent="0.2">
      <c r="A147" s="6" t="s">
        <v>65</v>
      </c>
      <c r="B147" s="7" t="s">
        <v>66</v>
      </c>
      <c r="C147" s="7" t="s">
        <v>21</v>
      </c>
      <c r="D147" s="7" t="s">
        <v>22</v>
      </c>
      <c r="E147" s="36">
        <v>44</v>
      </c>
      <c r="F147" s="37">
        <v>90</v>
      </c>
      <c r="G147" s="8">
        <v>0</v>
      </c>
      <c r="H147" s="9">
        <v>0</v>
      </c>
      <c r="I147" s="10">
        <v>0</v>
      </c>
      <c r="J147" s="11">
        <v>0</v>
      </c>
      <c r="K147" s="8">
        <v>3</v>
      </c>
      <c r="L147" s="11">
        <v>2</v>
      </c>
      <c r="M147" s="12">
        <v>5</v>
      </c>
      <c r="N147" s="9">
        <v>5</v>
      </c>
      <c r="O147" s="30">
        <v>54.5</v>
      </c>
      <c r="P147" s="54">
        <v>4.8623270026430543</v>
      </c>
      <c r="Q147" s="13">
        <v>15.2</v>
      </c>
      <c r="R147" s="14">
        <v>4.5</v>
      </c>
      <c r="S147" s="32">
        <v>68.399999999999991</v>
      </c>
      <c r="T147" s="14">
        <v>439</v>
      </c>
      <c r="U147" s="57">
        <v>61.885462555066077</v>
      </c>
      <c r="V147" s="14">
        <v>2937</v>
      </c>
      <c r="W147" s="60">
        <v>73.968823682212374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</row>
    <row r="148" spans="1:254" s="5" customFormat="1" ht="13.5" customHeight="1" x14ac:dyDescent="0.2">
      <c r="A148" s="6" t="s">
        <v>65</v>
      </c>
      <c r="B148" s="7" t="s">
        <v>66</v>
      </c>
      <c r="C148" s="7" t="s">
        <v>21</v>
      </c>
      <c r="D148" s="7" t="s">
        <v>71</v>
      </c>
      <c r="E148" s="36">
        <v>57</v>
      </c>
      <c r="F148" s="37">
        <v>94</v>
      </c>
      <c r="G148" s="8">
        <v>0</v>
      </c>
      <c r="H148" s="9">
        <v>0</v>
      </c>
      <c r="I148" s="10">
        <v>0</v>
      </c>
      <c r="J148" s="11">
        <v>0</v>
      </c>
      <c r="K148" s="8">
        <v>3</v>
      </c>
      <c r="L148" s="11">
        <v>0.5</v>
      </c>
      <c r="M148" s="12">
        <v>3</v>
      </c>
      <c r="N148" s="9">
        <v>1</v>
      </c>
      <c r="O148" s="30">
        <v>12.25</v>
      </c>
      <c r="P148" s="54">
        <v>1.0929083629794021</v>
      </c>
      <c r="Q148" s="13">
        <v>15.3</v>
      </c>
      <c r="R148" s="14">
        <v>4.5</v>
      </c>
      <c r="S148" s="32">
        <v>68.850000000000009</v>
      </c>
      <c r="T148" s="14">
        <v>444</v>
      </c>
      <c r="U148" s="57">
        <v>62.590308370044056</v>
      </c>
      <c r="V148" s="14">
        <v>3108</v>
      </c>
      <c r="W148" s="60">
        <v>73.616325963009317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</row>
    <row r="149" spans="1:254" s="5" customFormat="1" ht="13.5" customHeight="1" x14ac:dyDescent="0.2">
      <c r="A149" s="6" t="s">
        <v>65</v>
      </c>
      <c r="B149" s="7" t="s">
        <v>66</v>
      </c>
      <c r="C149" s="7" t="s">
        <v>21</v>
      </c>
      <c r="D149" s="7" t="s">
        <v>72</v>
      </c>
      <c r="E149" s="36">
        <v>144</v>
      </c>
      <c r="F149" s="37">
        <v>96</v>
      </c>
      <c r="G149" s="8">
        <v>0</v>
      </c>
      <c r="H149" s="9">
        <v>0</v>
      </c>
      <c r="I149" s="10">
        <v>0</v>
      </c>
      <c r="J149" s="11">
        <v>0</v>
      </c>
      <c r="K149" s="8">
        <v>3</v>
      </c>
      <c r="L149" s="11">
        <v>0.1</v>
      </c>
      <c r="M149" s="12">
        <v>3</v>
      </c>
      <c r="N149" s="9">
        <v>1</v>
      </c>
      <c r="O149" s="30">
        <v>6.8500000000000005</v>
      </c>
      <c r="P149" s="54">
        <v>0.61113651317623718</v>
      </c>
      <c r="Q149" s="13">
        <v>16</v>
      </c>
      <c r="R149" s="14">
        <v>4.5</v>
      </c>
      <c r="S149" s="32">
        <v>72</v>
      </c>
      <c r="T149" s="14">
        <v>442</v>
      </c>
      <c r="U149" s="57">
        <v>62.308370044052865</v>
      </c>
      <c r="V149" s="14">
        <v>3846</v>
      </c>
      <c r="W149" s="60">
        <v>85.682312287895925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</row>
    <row r="150" spans="1:254" s="5" customFormat="1" ht="13.5" customHeight="1" x14ac:dyDescent="0.2">
      <c r="A150" s="6" t="s">
        <v>65</v>
      </c>
      <c r="B150" s="7" t="s">
        <v>66</v>
      </c>
      <c r="C150" s="7" t="s">
        <v>21</v>
      </c>
      <c r="D150" s="7" t="s">
        <v>73</v>
      </c>
      <c r="E150" s="36">
        <v>160</v>
      </c>
      <c r="F150" s="37">
        <v>98</v>
      </c>
      <c r="G150" s="8">
        <v>0</v>
      </c>
      <c r="H150" s="9">
        <v>0</v>
      </c>
      <c r="I150" s="10">
        <v>0</v>
      </c>
      <c r="J150" s="11">
        <v>0</v>
      </c>
      <c r="K150" s="8">
        <v>3</v>
      </c>
      <c r="L150" s="11">
        <v>0.1</v>
      </c>
      <c r="M150" s="12">
        <v>3</v>
      </c>
      <c r="N150" s="9">
        <v>1</v>
      </c>
      <c r="O150" s="30">
        <v>6.8500000000000005</v>
      </c>
      <c r="P150" s="54">
        <v>0.61113651317623718</v>
      </c>
      <c r="Q150" s="13">
        <v>16</v>
      </c>
      <c r="R150" s="14">
        <v>4.5</v>
      </c>
      <c r="S150" s="32">
        <v>72</v>
      </c>
      <c r="T150" s="14">
        <v>450</v>
      </c>
      <c r="U150" s="57">
        <v>63.436123348017624</v>
      </c>
      <c r="V150" s="14">
        <v>3704</v>
      </c>
      <c r="W150" s="60">
        <v>79.39767573696146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</row>
    <row r="151" spans="1:254" s="5" customFormat="1" ht="13.5" customHeight="1" x14ac:dyDescent="0.2">
      <c r="A151" s="6" t="s">
        <v>65</v>
      </c>
      <c r="B151" s="7" t="s">
        <v>66</v>
      </c>
      <c r="C151" s="7" t="s">
        <v>23</v>
      </c>
      <c r="D151" s="7" t="s">
        <v>22</v>
      </c>
      <c r="E151" s="36">
        <v>43</v>
      </c>
      <c r="F151" s="37">
        <v>92</v>
      </c>
      <c r="G151" s="8">
        <v>0</v>
      </c>
      <c r="H151" s="9">
        <v>0</v>
      </c>
      <c r="I151" s="10">
        <v>0</v>
      </c>
      <c r="J151" s="11">
        <v>0</v>
      </c>
      <c r="K151" s="8">
        <v>0</v>
      </c>
      <c r="L151" s="11">
        <v>0</v>
      </c>
      <c r="M151" s="12">
        <v>3</v>
      </c>
      <c r="N151" s="9">
        <v>1</v>
      </c>
      <c r="O151" s="30">
        <v>5.5</v>
      </c>
      <c r="P151" s="54">
        <v>0.49069355072544585</v>
      </c>
      <c r="Q151" s="13">
        <v>16.2</v>
      </c>
      <c r="R151" s="14">
        <v>4.5</v>
      </c>
      <c r="S151" s="32">
        <v>72.899999999999991</v>
      </c>
      <c r="T151" s="14">
        <v>440</v>
      </c>
      <c r="U151" s="57">
        <v>62.026431718061673</v>
      </c>
      <c r="V151" s="14">
        <v>3105</v>
      </c>
      <c r="W151" s="60">
        <v>71.614583333333343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</row>
    <row r="152" spans="1:254" s="5" customFormat="1" ht="13.5" customHeight="1" x14ac:dyDescent="0.2">
      <c r="A152" s="6" t="s">
        <v>65</v>
      </c>
      <c r="B152" s="7" t="s">
        <v>66</v>
      </c>
      <c r="C152" s="7" t="s">
        <v>23</v>
      </c>
      <c r="D152" s="7" t="s">
        <v>71</v>
      </c>
      <c r="E152" s="36">
        <v>58</v>
      </c>
      <c r="F152" s="37">
        <v>94</v>
      </c>
      <c r="G152" s="8">
        <v>0</v>
      </c>
      <c r="H152" s="9">
        <v>0</v>
      </c>
      <c r="I152" s="10">
        <v>0</v>
      </c>
      <c r="J152" s="11">
        <v>0</v>
      </c>
      <c r="K152" s="8">
        <v>0</v>
      </c>
      <c r="L152" s="11">
        <v>0</v>
      </c>
      <c r="M152" s="12">
        <v>0</v>
      </c>
      <c r="N152" s="9">
        <v>0</v>
      </c>
      <c r="O152" s="30">
        <v>0</v>
      </c>
      <c r="P152" s="54">
        <v>0</v>
      </c>
      <c r="Q152" s="13">
        <v>16.2</v>
      </c>
      <c r="R152" s="14">
        <v>4.5</v>
      </c>
      <c r="S152" s="32">
        <v>72.899999999999991</v>
      </c>
      <c r="T152" s="14">
        <v>444</v>
      </c>
      <c r="U152" s="57">
        <v>62.590308370044056</v>
      </c>
      <c r="V152" s="14">
        <v>3626</v>
      </c>
      <c r="W152" s="60">
        <v>81.114285088871384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</row>
    <row r="153" spans="1:254" s="5" customFormat="1" ht="13.5" customHeight="1" x14ac:dyDescent="0.2">
      <c r="A153" s="6" t="s">
        <v>65</v>
      </c>
      <c r="B153" s="7" t="s">
        <v>66</v>
      </c>
      <c r="C153" s="7" t="s">
        <v>23</v>
      </c>
      <c r="D153" s="7" t="s">
        <v>72</v>
      </c>
      <c r="E153" s="36">
        <v>143</v>
      </c>
      <c r="F153" s="37">
        <v>98</v>
      </c>
      <c r="G153" s="8">
        <v>0</v>
      </c>
      <c r="H153" s="9">
        <v>0</v>
      </c>
      <c r="I153" s="10">
        <v>0</v>
      </c>
      <c r="J153" s="11">
        <v>0</v>
      </c>
      <c r="K153" s="8">
        <v>0</v>
      </c>
      <c r="L153" s="11">
        <v>0</v>
      </c>
      <c r="M153" s="12">
        <v>0</v>
      </c>
      <c r="N153" s="9">
        <v>0</v>
      </c>
      <c r="O153" s="30">
        <v>0</v>
      </c>
      <c r="P153" s="54">
        <v>0</v>
      </c>
      <c r="Q153" s="13">
        <v>15.5</v>
      </c>
      <c r="R153" s="14">
        <v>4.5</v>
      </c>
      <c r="S153" s="32">
        <v>69.75</v>
      </c>
      <c r="T153" s="14">
        <v>442</v>
      </c>
      <c r="U153" s="57">
        <v>62.308370044052865</v>
      </c>
      <c r="V153" s="14">
        <v>3730</v>
      </c>
      <c r="W153" s="60">
        <v>84.028028084683001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</row>
    <row r="154" spans="1:254" s="5" customFormat="1" ht="13.5" customHeight="1" x14ac:dyDescent="0.2">
      <c r="A154" s="6" t="s">
        <v>65</v>
      </c>
      <c r="B154" s="7" t="s">
        <v>66</v>
      </c>
      <c r="C154" s="7" t="s">
        <v>23</v>
      </c>
      <c r="D154" s="7" t="s">
        <v>73</v>
      </c>
      <c r="E154" s="36">
        <v>159</v>
      </c>
      <c r="F154" s="37">
        <v>98</v>
      </c>
      <c r="G154" s="8">
        <v>0</v>
      </c>
      <c r="H154" s="9">
        <v>0</v>
      </c>
      <c r="I154" s="10">
        <v>0</v>
      </c>
      <c r="J154" s="11">
        <v>0</v>
      </c>
      <c r="K154" s="8">
        <v>0</v>
      </c>
      <c r="L154" s="11">
        <v>0</v>
      </c>
      <c r="M154" s="12">
        <v>0</v>
      </c>
      <c r="N154" s="9">
        <v>0</v>
      </c>
      <c r="O154" s="30">
        <v>0</v>
      </c>
      <c r="P154" s="54">
        <v>0</v>
      </c>
      <c r="Q154" s="13">
        <v>16.399999999999999</v>
      </c>
      <c r="R154" s="14">
        <v>4.5</v>
      </c>
      <c r="S154" s="32">
        <v>73.8</v>
      </c>
      <c r="T154" s="14">
        <v>450</v>
      </c>
      <c r="U154" s="57">
        <v>63.436123348017624</v>
      </c>
      <c r="V154" s="14">
        <v>3628</v>
      </c>
      <c r="W154" s="60">
        <v>75.871771472816775</v>
      </c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</row>
    <row r="155" spans="1:254" s="5" customFormat="1" ht="13.5" customHeight="1" x14ac:dyDescent="0.2">
      <c r="A155" s="6" t="s">
        <v>61</v>
      </c>
      <c r="B155" s="7" t="s">
        <v>62</v>
      </c>
      <c r="C155" s="7" t="s">
        <v>21</v>
      </c>
      <c r="D155" s="7" t="s">
        <v>22</v>
      </c>
      <c r="E155" s="36">
        <v>40</v>
      </c>
      <c r="F155" s="37">
        <v>99</v>
      </c>
      <c r="G155" s="8">
        <v>0</v>
      </c>
      <c r="H155" s="9">
        <v>0</v>
      </c>
      <c r="I155" s="10">
        <v>0</v>
      </c>
      <c r="J155" s="11">
        <v>0</v>
      </c>
      <c r="K155" s="8">
        <v>5</v>
      </c>
      <c r="L155" s="11">
        <v>5</v>
      </c>
      <c r="M155" s="12">
        <v>5</v>
      </c>
      <c r="N155" s="9">
        <v>15</v>
      </c>
      <c r="O155" s="30">
        <v>150</v>
      </c>
      <c r="P155" s="54">
        <v>13.382551383421252</v>
      </c>
      <c r="Q155" s="13">
        <v>15.5</v>
      </c>
      <c r="R155" s="14">
        <v>4.5</v>
      </c>
      <c r="S155" s="32">
        <v>69.75</v>
      </c>
      <c r="T155" s="14">
        <v>443</v>
      </c>
      <c r="U155" s="57">
        <v>62.44933920704846</v>
      </c>
      <c r="V155" s="14">
        <v>4002</v>
      </c>
      <c r="W155" s="60">
        <v>89.04342338406272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</row>
    <row r="156" spans="1:254" s="5" customFormat="1" ht="13.5" customHeight="1" x14ac:dyDescent="0.2">
      <c r="A156" s="6" t="s">
        <v>61</v>
      </c>
      <c r="B156" s="7" t="s">
        <v>62</v>
      </c>
      <c r="C156" s="7" t="s">
        <v>21</v>
      </c>
      <c r="D156" s="7" t="s">
        <v>71</v>
      </c>
      <c r="E156" s="36">
        <v>93</v>
      </c>
      <c r="F156" s="37">
        <v>100</v>
      </c>
      <c r="G156" s="8">
        <v>0</v>
      </c>
      <c r="H156" s="9">
        <v>0</v>
      </c>
      <c r="I156" s="10">
        <v>0</v>
      </c>
      <c r="J156" s="11">
        <v>0</v>
      </c>
      <c r="K156" s="8">
        <v>5</v>
      </c>
      <c r="L156" s="11">
        <v>3</v>
      </c>
      <c r="M156" s="12">
        <v>5</v>
      </c>
      <c r="N156" s="9">
        <v>3</v>
      </c>
      <c r="O156" s="30">
        <v>57</v>
      </c>
      <c r="P156" s="54">
        <v>5.0853695257000755</v>
      </c>
      <c r="Q156" s="13">
        <v>16</v>
      </c>
      <c r="R156" s="14">
        <v>4.5</v>
      </c>
      <c r="S156" s="32">
        <v>72</v>
      </c>
      <c r="T156" s="14">
        <v>440</v>
      </c>
      <c r="U156" s="57">
        <v>62.026431718061673</v>
      </c>
      <c r="V156" s="14">
        <v>3424</v>
      </c>
      <c r="W156" s="60">
        <v>73.5625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</row>
    <row r="157" spans="1:254" s="5" customFormat="1" ht="13.5" customHeight="1" x14ac:dyDescent="0.2">
      <c r="A157" s="6" t="s">
        <v>61</v>
      </c>
      <c r="B157" s="7" t="s">
        <v>62</v>
      </c>
      <c r="C157" s="7" t="s">
        <v>21</v>
      </c>
      <c r="D157" s="7" t="s">
        <v>72</v>
      </c>
      <c r="E157" s="36">
        <v>105</v>
      </c>
      <c r="F157" s="37">
        <v>98</v>
      </c>
      <c r="G157" s="8">
        <v>0</v>
      </c>
      <c r="H157" s="9">
        <v>0</v>
      </c>
      <c r="I157" s="10">
        <v>0</v>
      </c>
      <c r="J157" s="11">
        <v>0</v>
      </c>
      <c r="K157" s="8">
        <v>5</v>
      </c>
      <c r="L157" s="11">
        <v>2</v>
      </c>
      <c r="M157" s="12">
        <v>8</v>
      </c>
      <c r="N157" s="9">
        <v>15</v>
      </c>
      <c r="O157" s="30">
        <v>109.5</v>
      </c>
      <c r="P157" s="54">
        <v>9.7692625098975121</v>
      </c>
      <c r="Q157" s="13">
        <v>15.4</v>
      </c>
      <c r="R157" s="14">
        <v>4.5</v>
      </c>
      <c r="S157" s="32">
        <v>69.3</v>
      </c>
      <c r="T157" s="14">
        <v>446</v>
      </c>
      <c r="U157" s="57">
        <v>62.872246696035241</v>
      </c>
      <c r="V157" s="14">
        <v>3968</v>
      </c>
      <c r="W157" s="60">
        <v>89.163147642144622</v>
      </c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</row>
    <row r="158" spans="1:254" s="5" customFormat="1" ht="13.5" customHeight="1" x14ac:dyDescent="0.2">
      <c r="A158" s="6" t="s">
        <v>61</v>
      </c>
      <c r="B158" s="7" t="s">
        <v>62</v>
      </c>
      <c r="C158" s="7" t="s">
        <v>21</v>
      </c>
      <c r="D158" s="7" t="s">
        <v>73</v>
      </c>
      <c r="E158" s="36">
        <v>169</v>
      </c>
      <c r="F158" s="37">
        <v>99</v>
      </c>
      <c r="G158" s="8">
        <v>0</v>
      </c>
      <c r="H158" s="9">
        <v>0</v>
      </c>
      <c r="I158" s="10">
        <v>0</v>
      </c>
      <c r="J158" s="11">
        <v>0</v>
      </c>
      <c r="K158" s="8">
        <v>5</v>
      </c>
      <c r="L158" s="11">
        <v>1</v>
      </c>
      <c r="M158" s="12">
        <v>5</v>
      </c>
      <c r="N158" s="9">
        <v>3</v>
      </c>
      <c r="O158" s="30">
        <v>30</v>
      </c>
      <c r="P158" s="54">
        <v>2.6765102766842497</v>
      </c>
      <c r="Q158" s="13">
        <v>16.100000000000001</v>
      </c>
      <c r="R158" s="14">
        <v>4.5</v>
      </c>
      <c r="S158" s="32">
        <v>72.45</v>
      </c>
      <c r="T158" s="14">
        <v>425</v>
      </c>
      <c r="U158" s="57">
        <v>59.91189427312775</v>
      </c>
      <c r="V158" s="14">
        <v>3931</v>
      </c>
      <c r="W158" s="60">
        <v>87.770470507043385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</row>
    <row r="159" spans="1:254" s="5" customFormat="1" ht="13.5" customHeight="1" x14ac:dyDescent="0.2">
      <c r="A159" s="6" t="s">
        <v>61</v>
      </c>
      <c r="B159" s="7" t="s">
        <v>62</v>
      </c>
      <c r="C159" s="7" t="s">
        <v>23</v>
      </c>
      <c r="D159" s="7" t="s">
        <v>22</v>
      </c>
      <c r="E159" s="36">
        <v>39</v>
      </c>
      <c r="F159" s="37">
        <v>99</v>
      </c>
      <c r="G159" s="8">
        <v>0</v>
      </c>
      <c r="H159" s="9">
        <v>0</v>
      </c>
      <c r="I159" s="10">
        <v>0</v>
      </c>
      <c r="J159" s="11">
        <v>0</v>
      </c>
      <c r="K159" s="8">
        <v>0</v>
      </c>
      <c r="L159" s="11">
        <v>0</v>
      </c>
      <c r="M159" s="12">
        <v>0</v>
      </c>
      <c r="N159" s="9">
        <v>0</v>
      </c>
      <c r="O159" s="30">
        <v>0</v>
      </c>
      <c r="P159" s="54">
        <v>0</v>
      </c>
      <c r="Q159" s="13">
        <v>16.399999999999999</v>
      </c>
      <c r="R159" s="14">
        <v>4.5</v>
      </c>
      <c r="S159" s="32">
        <v>73.8</v>
      </c>
      <c r="T159" s="14">
        <v>441</v>
      </c>
      <c r="U159" s="57">
        <v>62.167400881057269</v>
      </c>
      <c r="V159" s="14">
        <v>4088</v>
      </c>
      <c r="W159" s="60">
        <v>86.355228631651386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</row>
    <row r="160" spans="1:254" s="5" customFormat="1" ht="13.5" customHeight="1" x14ac:dyDescent="0.2">
      <c r="A160" s="6" t="s">
        <v>61</v>
      </c>
      <c r="B160" s="7" t="s">
        <v>62</v>
      </c>
      <c r="C160" s="7" t="s">
        <v>23</v>
      </c>
      <c r="D160" s="7" t="s">
        <v>71</v>
      </c>
      <c r="E160" s="36">
        <v>94</v>
      </c>
      <c r="F160" s="37">
        <v>99</v>
      </c>
      <c r="G160" s="8">
        <v>0</v>
      </c>
      <c r="H160" s="9">
        <v>0</v>
      </c>
      <c r="I160" s="10">
        <v>0</v>
      </c>
      <c r="J160" s="11">
        <v>0</v>
      </c>
      <c r="K160" s="8">
        <v>0</v>
      </c>
      <c r="L160" s="11">
        <v>0</v>
      </c>
      <c r="M160" s="12">
        <v>0</v>
      </c>
      <c r="N160" s="9">
        <v>0</v>
      </c>
      <c r="O160" s="30">
        <v>0</v>
      </c>
      <c r="P160" s="54">
        <v>0</v>
      </c>
      <c r="Q160" s="13">
        <v>16</v>
      </c>
      <c r="R160" s="14">
        <v>4.5</v>
      </c>
      <c r="S160" s="32">
        <v>72</v>
      </c>
      <c r="T160" s="14">
        <v>442</v>
      </c>
      <c r="U160" s="57">
        <v>62.308370044052865</v>
      </c>
      <c r="V160" s="14">
        <v>3874</v>
      </c>
      <c r="W160" s="60">
        <v>83.690767973856211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</row>
    <row r="161" spans="1:254" s="5" customFormat="1" ht="13.5" customHeight="1" x14ac:dyDescent="0.2">
      <c r="A161" s="6" t="s">
        <v>61</v>
      </c>
      <c r="B161" s="7" t="s">
        <v>62</v>
      </c>
      <c r="C161" s="7" t="s">
        <v>23</v>
      </c>
      <c r="D161" s="7" t="s">
        <v>72</v>
      </c>
      <c r="E161" s="36">
        <v>106</v>
      </c>
      <c r="F161" s="37">
        <v>98</v>
      </c>
      <c r="G161" s="8">
        <v>0</v>
      </c>
      <c r="H161" s="9">
        <v>0</v>
      </c>
      <c r="I161" s="10">
        <v>0</v>
      </c>
      <c r="J161" s="11">
        <v>0</v>
      </c>
      <c r="K161" s="8">
        <v>0</v>
      </c>
      <c r="L161" s="11">
        <v>0</v>
      </c>
      <c r="M161" s="12">
        <v>0</v>
      </c>
      <c r="N161" s="9">
        <v>0</v>
      </c>
      <c r="O161" s="30">
        <v>0</v>
      </c>
      <c r="P161" s="54">
        <v>0</v>
      </c>
      <c r="Q161" s="13">
        <v>16.5</v>
      </c>
      <c r="R161" s="14">
        <v>4.5</v>
      </c>
      <c r="S161" s="32">
        <v>74.25</v>
      </c>
      <c r="T161" s="14">
        <v>444</v>
      </c>
      <c r="U161" s="57">
        <v>62.590308370044056</v>
      </c>
      <c r="V161" s="14">
        <v>4221</v>
      </c>
      <c r="W161" s="60">
        <v>88.923745173745161</v>
      </c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</row>
    <row r="162" spans="1:254" s="5" customFormat="1" ht="13.5" customHeight="1" x14ac:dyDescent="0.2">
      <c r="A162" s="6" t="s">
        <v>61</v>
      </c>
      <c r="B162" s="7" t="s">
        <v>62</v>
      </c>
      <c r="C162" s="7" t="s">
        <v>23</v>
      </c>
      <c r="D162" s="7" t="s">
        <v>73</v>
      </c>
      <c r="E162" s="36">
        <v>170</v>
      </c>
      <c r="F162" s="37">
        <v>100</v>
      </c>
      <c r="G162" s="8">
        <v>0</v>
      </c>
      <c r="H162" s="9">
        <v>0</v>
      </c>
      <c r="I162" s="10">
        <v>0</v>
      </c>
      <c r="J162" s="11">
        <v>0</v>
      </c>
      <c r="K162" s="8">
        <v>0</v>
      </c>
      <c r="L162" s="11">
        <v>0</v>
      </c>
      <c r="M162" s="12">
        <v>0</v>
      </c>
      <c r="N162" s="9">
        <v>0</v>
      </c>
      <c r="O162" s="30">
        <v>0</v>
      </c>
      <c r="P162" s="54">
        <v>0</v>
      </c>
      <c r="Q162" s="13">
        <v>16.100000000000001</v>
      </c>
      <c r="R162" s="14">
        <v>4.5</v>
      </c>
      <c r="S162" s="32">
        <v>72.45</v>
      </c>
      <c r="T162" s="14">
        <v>428</v>
      </c>
      <c r="U162" s="57">
        <v>60.334801762114537</v>
      </c>
      <c r="V162" s="14">
        <v>4156</v>
      </c>
      <c r="W162" s="60">
        <v>91.222354443605965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</row>
    <row r="163" spans="1:254" s="5" customFormat="1" ht="13.5" customHeight="1" x14ac:dyDescent="0.2">
      <c r="A163" s="6" t="s">
        <v>32</v>
      </c>
      <c r="B163" s="7" t="s">
        <v>33</v>
      </c>
      <c r="C163" s="7" t="s">
        <v>21</v>
      </c>
      <c r="D163" s="7" t="s">
        <v>22</v>
      </c>
      <c r="E163" s="36">
        <v>12</v>
      </c>
      <c r="F163" s="37">
        <v>98</v>
      </c>
      <c r="G163" s="8">
        <v>0</v>
      </c>
      <c r="H163" s="9">
        <v>0</v>
      </c>
      <c r="I163" s="10">
        <v>0</v>
      </c>
      <c r="J163" s="11">
        <v>0</v>
      </c>
      <c r="K163" s="8">
        <v>8</v>
      </c>
      <c r="L163" s="11">
        <v>15</v>
      </c>
      <c r="M163" s="12">
        <v>8</v>
      </c>
      <c r="N163" s="9">
        <v>80</v>
      </c>
      <c r="O163" s="30">
        <v>642.5</v>
      </c>
      <c r="P163" s="54">
        <v>57.321928425654356</v>
      </c>
      <c r="Q163" s="13">
        <v>15.1</v>
      </c>
      <c r="R163" s="14">
        <v>4.5</v>
      </c>
      <c r="S163" s="32">
        <v>67.95</v>
      </c>
      <c r="T163" s="14">
        <v>426</v>
      </c>
      <c r="U163" s="57">
        <v>60.052863436123346</v>
      </c>
      <c r="V163" s="14">
        <v>3544</v>
      </c>
      <c r="W163" s="60">
        <v>85.030840990439643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</row>
    <row r="164" spans="1:254" s="5" customFormat="1" ht="13.5" customHeight="1" x14ac:dyDescent="0.2">
      <c r="A164" s="6" t="s">
        <v>32</v>
      </c>
      <c r="B164" s="7" t="s">
        <v>33</v>
      </c>
      <c r="C164" s="7" t="s">
        <v>21</v>
      </c>
      <c r="D164" s="7" t="s">
        <v>71</v>
      </c>
      <c r="E164" s="36">
        <v>88</v>
      </c>
      <c r="F164" s="37">
        <v>98</v>
      </c>
      <c r="G164" s="8">
        <v>0</v>
      </c>
      <c r="H164" s="9">
        <v>0</v>
      </c>
      <c r="I164" s="10">
        <v>0</v>
      </c>
      <c r="J164" s="11">
        <v>0</v>
      </c>
      <c r="K164" s="8">
        <v>5</v>
      </c>
      <c r="L164" s="11">
        <v>5</v>
      </c>
      <c r="M164" s="12">
        <v>8</v>
      </c>
      <c r="N164" s="9">
        <v>15</v>
      </c>
      <c r="O164" s="30">
        <v>150</v>
      </c>
      <c r="P164" s="54">
        <v>13.382551383421252</v>
      </c>
      <c r="Q164" s="13">
        <v>15.6</v>
      </c>
      <c r="R164" s="14">
        <v>4.5</v>
      </c>
      <c r="S164" s="32">
        <v>70.2</v>
      </c>
      <c r="T164" s="14">
        <v>432</v>
      </c>
      <c r="U164" s="57">
        <v>60.898678414096914</v>
      </c>
      <c r="V164" s="14">
        <v>4478</v>
      </c>
      <c r="W164" s="60">
        <v>102.55221657751422</v>
      </c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</row>
    <row r="165" spans="1:254" s="5" customFormat="1" ht="13.5" customHeight="1" x14ac:dyDescent="0.2">
      <c r="A165" s="6" t="s">
        <v>32</v>
      </c>
      <c r="B165" s="7" t="s">
        <v>33</v>
      </c>
      <c r="C165" s="7" t="s">
        <v>21</v>
      </c>
      <c r="D165" s="7" t="s">
        <v>72</v>
      </c>
      <c r="E165" s="36">
        <v>100</v>
      </c>
      <c r="F165" s="37">
        <v>99</v>
      </c>
      <c r="G165" s="8">
        <v>0</v>
      </c>
      <c r="H165" s="9">
        <v>0</v>
      </c>
      <c r="I165" s="10">
        <v>0</v>
      </c>
      <c r="J165" s="11">
        <v>0</v>
      </c>
      <c r="K165" s="8">
        <v>6</v>
      </c>
      <c r="L165" s="11">
        <v>10</v>
      </c>
      <c r="M165" s="12">
        <v>8</v>
      </c>
      <c r="N165" s="9">
        <v>50</v>
      </c>
      <c r="O165" s="30">
        <v>410</v>
      </c>
      <c r="P165" s="54">
        <v>36.578973781351415</v>
      </c>
      <c r="Q165" s="13">
        <v>15.6</v>
      </c>
      <c r="R165" s="14">
        <v>4.5</v>
      </c>
      <c r="S165" s="32">
        <v>70.2</v>
      </c>
      <c r="T165" s="14">
        <v>427</v>
      </c>
      <c r="U165" s="57">
        <v>60.193832599118942</v>
      </c>
      <c r="V165" s="14">
        <v>4421</v>
      </c>
      <c r="W165" s="60">
        <v>101.39772947149996</v>
      </c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</row>
    <row r="166" spans="1:254" s="5" customFormat="1" ht="13.5" customHeight="1" x14ac:dyDescent="0.2">
      <c r="A166" s="6" t="s">
        <v>32</v>
      </c>
      <c r="B166" s="7" t="s">
        <v>33</v>
      </c>
      <c r="C166" s="7" t="s">
        <v>21</v>
      </c>
      <c r="D166" s="7" t="s">
        <v>73</v>
      </c>
      <c r="E166" s="36">
        <v>148</v>
      </c>
      <c r="F166" s="37">
        <v>98</v>
      </c>
      <c r="G166" s="8">
        <v>0</v>
      </c>
      <c r="H166" s="9">
        <v>0</v>
      </c>
      <c r="I166" s="10">
        <v>0</v>
      </c>
      <c r="J166" s="11">
        <v>0</v>
      </c>
      <c r="K166" s="8">
        <v>5</v>
      </c>
      <c r="L166" s="11">
        <v>5</v>
      </c>
      <c r="M166" s="12">
        <v>5</v>
      </c>
      <c r="N166" s="9">
        <v>20</v>
      </c>
      <c r="O166" s="30">
        <v>177.5</v>
      </c>
      <c r="P166" s="54">
        <v>15.83601913704848</v>
      </c>
      <c r="Q166" s="13">
        <v>15.9</v>
      </c>
      <c r="R166" s="14">
        <v>4.5</v>
      </c>
      <c r="S166" s="32">
        <v>71.55</v>
      </c>
      <c r="T166" s="14">
        <v>427</v>
      </c>
      <c r="U166" s="57">
        <v>60.193832599118942</v>
      </c>
      <c r="V166" s="14">
        <v>4458</v>
      </c>
      <c r="W166" s="60">
        <v>101.34081028461053</v>
      </c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</row>
    <row r="167" spans="1:254" s="5" customFormat="1" ht="13.5" customHeight="1" x14ac:dyDescent="0.2">
      <c r="A167" s="6" t="s">
        <v>32</v>
      </c>
      <c r="B167" s="7" t="s">
        <v>33</v>
      </c>
      <c r="C167" s="7" t="s">
        <v>23</v>
      </c>
      <c r="D167" s="7" t="s">
        <v>22</v>
      </c>
      <c r="E167" s="36">
        <v>11</v>
      </c>
      <c r="F167" s="37">
        <v>100</v>
      </c>
      <c r="G167" s="8">
        <v>0</v>
      </c>
      <c r="H167" s="9">
        <v>0</v>
      </c>
      <c r="I167" s="10">
        <v>0</v>
      </c>
      <c r="J167" s="11">
        <v>0</v>
      </c>
      <c r="K167" s="8">
        <v>2</v>
      </c>
      <c r="L167" s="11">
        <v>5</v>
      </c>
      <c r="M167" s="12">
        <v>2</v>
      </c>
      <c r="N167" s="9">
        <v>5</v>
      </c>
      <c r="O167" s="30">
        <v>95</v>
      </c>
      <c r="P167" s="54">
        <v>8.4756158761667919</v>
      </c>
      <c r="Q167" s="13">
        <v>15.6</v>
      </c>
      <c r="R167" s="14">
        <v>4.5</v>
      </c>
      <c r="S167" s="32">
        <v>70.2</v>
      </c>
      <c r="T167" s="14">
        <v>430</v>
      </c>
      <c r="U167" s="57">
        <v>60.616740088105729</v>
      </c>
      <c r="V167" s="14">
        <v>4356</v>
      </c>
      <c r="W167" s="60">
        <v>98.217799642218239</v>
      </c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</row>
    <row r="168" spans="1:254" s="5" customFormat="1" ht="13.5" customHeight="1" x14ac:dyDescent="0.2">
      <c r="A168" s="6" t="s">
        <v>32</v>
      </c>
      <c r="B168" s="7" t="s">
        <v>33</v>
      </c>
      <c r="C168" s="7" t="s">
        <v>23</v>
      </c>
      <c r="D168" s="7" t="s">
        <v>71</v>
      </c>
      <c r="E168" s="36">
        <v>87</v>
      </c>
      <c r="F168" s="37">
        <v>99</v>
      </c>
      <c r="G168" s="8">
        <v>0</v>
      </c>
      <c r="H168" s="9">
        <v>0</v>
      </c>
      <c r="I168" s="10">
        <v>0</v>
      </c>
      <c r="J168" s="11">
        <v>0</v>
      </c>
      <c r="K168" s="8">
        <v>0</v>
      </c>
      <c r="L168" s="11">
        <v>0</v>
      </c>
      <c r="M168" s="12">
        <v>0</v>
      </c>
      <c r="N168" s="9">
        <v>0</v>
      </c>
      <c r="O168" s="30">
        <v>0</v>
      </c>
      <c r="P168" s="54">
        <v>0</v>
      </c>
      <c r="Q168" s="13">
        <v>15.9</v>
      </c>
      <c r="R168" s="14">
        <v>4.5</v>
      </c>
      <c r="S168" s="32">
        <v>71.55</v>
      </c>
      <c r="T168" s="14">
        <v>434</v>
      </c>
      <c r="U168" s="57">
        <v>61.180616740088105</v>
      </c>
      <c r="V168" s="14">
        <v>4978</v>
      </c>
      <c r="W168" s="60">
        <v>110.21183343155346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</row>
    <row r="169" spans="1:254" s="5" customFormat="1" ht="13.5" customHeight="1" x14ac:dyDescent="0.2">
      <c r="A169" s="6" t="s">
        <v>32</v>
      </c>
      <c r="B169" s="7" t="s">
        <v>33</v>
      </c>
      <c r="C169" s="7" t="s">
        <v>23</v>
      </c>
      <c r="D169" s="7" t="s">
        <v>72</v>
      </c>
      <c r="E169" s="36">
        <v>99</v>
      </c>
      <c r="F169" s="37">
        <v>100</v>
      </c>
      <c r="G169" s="8">
        <v>0</v>
      </c>
      <c r="H169" s="9">
        <v>0</v>
      </c>
      <c r="I169" s="10">
        <v>0</v>
      </c>
      <c r="J169" s="11">
        <v>0</v>
      </c>
      <c r="K169" s="8">
        <v>0</v>
      </c>
      <c r="L169" s="11">
        <v>0</v>
      </c>
      <c r="M169" s="12">
        <v>0</v>
      </c>
      <c r="N169" s="9">
        <v>0</v>
      </c>
      <c r="O169" s="30">
        <v>0</v>
      </c>
      <c r="P169" s="54">
        <v>0</v>
      </c>
      <c r="Q169" s="13">
        <v>15.3</v>
      </c>
      <c r="R169" s="14">
        <v>4.5</v>
      </c>
      <c r="S169" s="32">
        <v>68.850000000000009</v>
      </c>
      <c r="T169" s="14">
        <v>433</v>
      </c>
      <c r="U169" s="57">
        <v>61.039647577092509</v>
      </c>
      <c r="V169" s="14">
        <v>4850</v>
      </c>
      <c r="W169" s="60">
        <v>110.72808646168242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</row>
    <row r="170" spans="1:254" s="5" customFormat="1" ht="13.5" customHeight="1" x14ac:dyDescent="0.2">
      <c r="A170" s="6" t="s">
        <v>32</v>
      </c>
      <c r="B170" s="7" t="s">
        <v>33</v>
      </c>
      <c r="C170" s="7" t="s">
        <v>23</v>
      </c>
      <c r="D170" s="7" t="s">
        <v>73</v>
      </c>
      <c r="E170" s="36">
        <v>147</v>
      </c>
      <c r="F170" s="37">
        <v>99</v>
      </c>
      <c r="G170" s="8">
        <v>0</v>
      </c>
      <c r="H170" s="9">
        <v>0</v>
      </c>
      <c r="I170" s="10">
        <v>0</v>
      </c>
      <c r="J170" s="11">
        <v>0</v>
      </c>
      <c r="K170" s="8">
        <v>0</v>
      </c>
      <c r="L170" s="11">
        <v>0</v>
      </c>
      <c r="M170" s="12">
        <v>0</v>
      </c>
      <c r="N170" s="9">
        <v>0</v>
      </c>
      <c r="O170" s="30">
        <v>0</v>
      </c>
      <c r="P170" s="54">
        <v>0</v>
      </c>
      <c r="Q170" s="13">
        <v>15.2</v>
      </c>
      <c r="R170" s="14">
        <v>4.5</v>
      </c>
      <c r="S170" s="32">
        <v>68.399999999999991</v>
      </c>
      <c r="T170" s="14">
        <v>435</v>
      </c>
      <c r="U170" s="57">
        <v>61.321585903083701</v>
      </c>
      <c r="V170" s="14">
        <v>4120</v>
      </c>
      <c r="W170" s="60">
        <v>95.197284398736315</v>
      </c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</row>
    <row r="171" spans="1:254" s="5" customFormat="1" ht="13.5" customHeight="1" x14ac:dyDescent="0.2">
      <c r="A171" s="6" t="s">
        <v>55</v>
      </c>
      <c r="B171" s="7" t="s">
        <v>56</v>
      </c>
      <c r="C171" s="7" t="s">
        <v>21</v>
      </c>
      <c r="D171" s="7" t="s">
        <v>22</v>
      </c>
      <c r="E171" s="36">
        <v>33</v>
      </c>
      <c r="F171" s="37">
        <v>99</v>
      </c>
      <c r="G171" s="8">
        <v>0</v>
      </c>
      <c r="H171" s="9">
        <v>0</v>
      </c>
      <c r="I171" s="10">
        <v>0</v>
      </c>
      <c r="J171" s="11">
        <v>0</v>
      </c>
      <c r="K171" s="8">
        <v>2</v>
      </c>
      <c r="L171" s="11">
        <v>1</v>
      </c>
      <c r="M171" s="12">
        <v>3</v>
      </c>
      <c r="N171" s="9">
        <v>1</v>
      </c>
      <c r="O171" s="30">
        <v>19</v>
      </c>
      <c r="P171" s="54">
        <v>1.6951231752333582</v>
      </c>
      <c r="Q171" s="13">
        <v>15.5</v>
      </c>
      <c r="R171" s="14">
        <v>4.5</v>
      </c>
      <c r="S171" s="32">
        <v>69.75</v>
      </c>
      <c r="T171" s="14">
        <v>442</v>
      </c>
      <c r="U171" s="57">
        <v>62.308370044052865</v>
      </c>
      <c r="V171" s="14">
        <v>4944</v>
      </c>
      <c r="W171" s="60">
        <v>110.25154478664913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</row>
    <row r="172" spans="1:254" s="5" customFormat="1" ht="13.5" customHeight="1" x14ac:dyDescent="0.2">
      <c r="A172" s="6" t="s">
        <v>55</v>
      </c>
      <c r="B172" s="7" t="s">
        <v>56</v>
      </c>
      <c r="C172" s="7" t="s">
        <v>21</v>
      </c>
      <c r="D172" s="7" t="s">
        <v>71</v>
      </c>
      <c r="E172" s="36">
        <v>76</v>
      </c>
      <c r="F172" s="37">
        <v>99</v>
      </c>
      <c r="G172" s="8">
        <v>0</v>
      </c>
      <c r="H172" s="9">
        <v>0</v>
      </c>
      <c r="I172" s="10">
        <v>0</v>
      </c>
      <c r="J172" s="11">
        <v>0</v>
      </c>
      <c r="K172" s="8">
        <v>2</v>
      </c>
      <c r="L172" s="11">
        <v>0.1</v>
      </c>
      <c r="M172" s="12">
        <v>2</v>
      </c>
      <c r="N172" s="9">
        <v>1</v>
      </c>
      <c r="O172" s="30">
        <v>6.8500000000000005</v>
      </c>
      <c r="P172" s="54">
        <v>0.61113651317623718</v>
      </c>
      <c r="Q172" s="13">
        <v>16.2</v>
      </c>
      <c r="R172" s="14">
        <v>4.5</v>
      </c>
      <c r="S172" s="32">
        <v>72.899999999999991</v>
      </c>
      <c r="T172" s="14">
        <v>444</v>
      </c>
      <c r="U172" s="57">
        <v>62.590308370044056</v>
      </c>
      <c r="V172" s="14">
        <v>5161</v>
      </c>
      <c r="W172" s="60">
        <v>109.62158145800123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</row>
    <row r="173" spans="1:254" s="5" customFormat="1" ht="13.5" customHeight="1" x14ac:dyDescent="0.2">
      <c r="A173" s="6" t="s">
        <v>55</v>
      </c>
      <c r="B173" s="7" t="s">
        <v>56</v>
      </c>
      <c r="C173" s="7" t="s">
        <v>21</v>
      </c>
      <c r="D173" s="7" t="s">
        <v>72</v>
      </c>
      <c r="E173" s="36">
        <v>112</v>
      </c>
      <c r="F173" s="37">
        <v>99</v>
      </c>
      <c r="G173" s="8">
        <v>0</v>
      </c>
      <c r="H173" s="9">
        <v>0</v>
      </c>
      <c r="I173" s="10">
        <v>0</v>
      </c>
      <c r="J173" s="11">
        <v>0</v>
      </c>
      <c r="K173" s="8">
        <v>5</v>
      </c>
      <c r="L173" s="11">
        <v>0.1</v>
      </c>
      <c r="M173" s="12">
        <v>5</v>
      </c>
      <c r="N173" s="9">
        <v>1</v>
      </c>
      <c r="O173" s="30">
        <v>6.8500000000000005</v>
      </c>
      <c r="P173" s="54">
        <v>0.61113651317623718</v>
      </c>
      <c r="Q173" s="13">
        <v>15.8</v>
      </c>
      <c r="R173" s="14">
        <v>4.5</v>
      </c>
      <c r="S173" s="32">
        <v>71.100000000000009</v>
      </c>
      <c r="T173" s="14">
        <v>443</v>
      </c>
      <c r="U173" s="57">
        <v>62.44933920704846</v>
      </c>
      <c r="V173" s="14">
        <v>5446</v>
      </c>
      <c r="W173" s="60">
        <v>118.87130007968936</v>
      </c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</row>
    <row r="174" spans="1:254" s="5" customFormat="1" ht="13.5" customHeight="1" x14ac:dyDescent="0.2">
      <c r="A174" s="6" t="s">
        <v>55</v>
      </c>
      <c r="B174" s="7" t="s">
        <v>56</v>
      </c>
      <c r="C174" s="7" t="s">
        <v>21</v>
      </c>
      <c r="D174" s="7" t="s">
        <v>73</v>
      </c>
      <c r="E174" s="36">
        <v>180</v>
      </c>
      <c r="F174" s="37">
        <v>99</v>
      </c>
      <c r="G174" s="8">
        <v>0</v>
      </c>
      <c r="H174" s="9">
        <v>0</v>
      </c>
      <c r="I174" s="10">
        <v>0</v>
      </c>
      <c r="J174" s="11">
        <v>0</v>
      </c>
      <c r="K174" s="8">
        <v>2</v>
      </c>
      <c r="L174" s="11">
        <v>0.5</v>
      </c>
      <c r="M174" s="12">
        <v>2</v>
      </c>
      <c r="N174" s="9">
        <v>1</v>
      </c>
      <c r="O174" s="30">
        <v>12.25</v>
      </c>
      <c r="P174" s="54">
        <v>1.0929083629794021</v>
      </c>
      <c r="Q174" s="13">
        <v>16</v>
      </c>
      <c r="R174" s="14">
        <v>4.5</v>
      </c>
      <c r="S174" s="32">
        <v>72</v>
      </c>
      <c r="T174" s="14">
        <v>441</v>
      </c>
      <c r="U174" s="57">
        <v>62.167400881057269</v>
      </c>
      <c r="V174" s="14">
        <v>4788</v>
      </c>
      <c r="W174" s="60">
        <v>103.67063492063492</v>
      </c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</row>
    <row r="175" spans="1:254" s="5" customFormat="1" ht="13.5" customHeight="1" x14ac:dyDescent="0.2">
      <c r="A175" s="6" t="s">
        <v>55</v>
      </c>
      <c r="B175" s="7" t="s">
        <v>56</v>
      </c>
      <c r="C175" s="7" t="s">
        <v>23</v>
      </c>
      <c r="D175" s="7" t="s">
        <v>22</v>
      </c>
      <c r="E175" s="36">
        <v>34</v>
      </c>
      <c r="F175" s="37">
        <v>99</v>
      </c>
      <c r="G175" s="8">
        <v>0</v>
      </c>
      <c r="H175" s="9">
        <v>0</v>
      </c>
      <c r="I175" s="10">
        <v>0</v>
      </c>
      <c r="J175" s="11">
        <v>0</v>
      </c>
      <c r="K175" s="8">
        <v>2</v>
      </c>
      <c r="L175" s="11">
        <v>1</v>
      </c>
      <c r="M175" s="12">
        <v>2</v>
      </c>
      <c r="N175" s="9">
        <v>1</v>
      </c>
      <c r="O175" s="30">
        <v>19</v>
      </c>
      <c r="P175" s="54">
        <v>1.6951231752333582</v>
      </c>
      <c r="Q175" s="13">
        <v>15.6</v>
      </c>
      <c r="R175" s="14">
        <v>4.5</v>
      </c>
      <c r="S175" s="32">
        <v>70.2</v>
      </c>
      <c r="T175" s="14">
        <v>442</v>
      </c>
      <c r="U175" s="57">
        <v>62.308370044052865</v>
      </c>
      <c r="V175" s="14">
        <v>4958</v>
      </c>
      <c r="W175" s="60">
        <v>109.85500380296757</v>
      </c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</row>
    <row r="176" spans="1:254" s="5" customFormat="1" ht="13.5" customHeight="1" x14ac:dyDescent="0.2">
      <c r="A176" s="6" t="s">
        <v>55</v>
      </c>
      <c r="B176" s="7" t="s">
        <v>56</v>
      </c>
      <c r="C176" s="7" t="s">
        <v>23</v>
      </c>
      <c r="D176" s="7" t="s">
        <v>71</v>
      </c>
      <c r="E176" s="36">
        <v>75</v>
      </c>
      <c r="F176" s="37">
        <v>100</v>
      </c>
      <c r="G176" s="8">
        <v>0</v>
      </c>
      <c r="H176" s="9">
        <v>0</v>
      </c>
      <c r="I176" s="10">
        <v>0</v>
      </c>
      <c r="J176" s="11">
        <v>0</v>
      </c>
      <c r="K176" s="8">
        <v>0</v>
      </c>
      <c r="L176" s="11">
        <v>0</v>
      </c>
      <c r="M176" s="12">
        <v>0</v>
      </c>
      <c r="N176" s="9">
        <v>0</v>
      </c>
      <c r="O176" s="30">
        <v>0</v>
      </c>
      <c r="P176" s="54">
        <v>0</v>
      </c>
      <c r="Q176" s="13">
        <v>15.5</v>
      </c>
      <c r="R176" s="14">
        <v>4.5</v>
      </c>
      <c r="S176" s="32">
        <v>69.75</v>
      </c>
      <c r="T176" s="14">
        <v>439</v>
      </c>
      <c r="U176" s="57">
        <v>61.885462555066077</v>
      </c>
      <c r="V176" s="14">
        <v>4968</v>
      </c>
      <c r="W176" s="60">
        <v>110.42839297523696</v>
      </c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</row>
    <row r="177" spans="1:254" s="5" customFormat="1" ht="13.5" customHeight="1" x14ac:dyDescent="0.2">
      <c r="A177" s="6" t="s">
        <v>55</v>
      </c>
      <c r="B177" s="7" t="s">
        <v>56</v>
      </c>
      <c r="C177" s="7" t="s">
        <v>23</v>
      </c>
      <c r="D177" s="7" t="s">
        <v>72</v>
      </c>
      <c r="E177" s="36">
        <v>111</v>
      </c>
      <c r="F177" s="37">
        <v>99</v>
      </c>
      <c r="G177" s="8">
        <v>0</v>
      </c>
      <c r="H177" s="9">
        <v>0</v>
      </c>
      <c r="I177" s="10">
        <v>0</v>
      </c>
      <c r="J177" s="11">
        <v>0</v>
      </c>
      <c r="K177" s="8">
        <v>0</v>
      </c>
      <c r="L177" s="11">
        <v>0</v>
      </c>
      <c r="M177" s="12">
        <v>0</v>
      </c>
      <c r="N177" s="9">
        <v>0</v>
      </c>
      <c r="O177" s="30">
        <v>0</v>
      </c>
      <c r="P177" s="54">
        <v>0</v>
      </c>
      <c r="Q177" s="13">
        <v>16.100000000000001</v>
      </c>
      <c r="R177" s="14">
        <v>4.5</v>
      </c>
      <c r="S177" s="32">
        <v>72.45</v>
      </c>
      <c r="T177" s="14">
        <v>440</v>
      </c>
      <c r="U177" s="57">
        <v>62.026431718061673</v>
      </c>
      <c r="V177" s="14">
        <v>5455</v>
      </c>
      <c r="W177" s="60">
        <v>117.64579020013801</v>
      </c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</row>
    <row r="178" spans="1:254" s="5" customFormat="1" ht="13.5" customHeight="1" x14ac:dyDescent="0.2">
      <c r="A178" s="6" t="s">
        <v>55</v>
      </c>
      <c r="B178" s="7" t="s">
        <v>56</v>
      </c>
      <c r="C178" s="7" t="s">
        <v>23</v>
      </c>
      <c r="D178" s="7" t="s">
        <v>73</v>
      </c>
      <c r="E178" s="36">
        <v>179</v>
      </c>
      <c r="F178" s="37">
        <v>99</v>
      </c>
      <c r="G178" s="8">
        <v>0</v>
      </c>
      <c r="H178" s="9">
        <v>0</v>
      </c>
      <c r="I178" s="10">
        <v>0</v>
      </c>
      <c r="J178" s="11">
        <v>0</v>
      </c>
      <c r="K178" s="8">
        <v>0</v>
      </c>
      <c r="L178" s="11">
        <v>0</v>
      </c>
      <c r="M178" s="12">
        <v>0</v>
      </c>
      <c r="N178" s="9">
        <v>0</v>
      </c>
      <c r="O178" s="30">
        <v>0</v>
      </c>
      <c r="P178" s="54">
        <v>0</v>
      </c>
      <c r="Q178" s="13">
        <v>16.3</v>
      </c>
      <c r="R178" s="14">
        <v>4.5</v>
      </c>
      <c r="S178" s="32">
        <v>73.350000000000009</v>
      </c>
      <c r="T178" s="14">
        <v>437</v>
      </c>
      <c r="U178" s="57">
        <v>61.603524229074893</v>
      </c>
      <c r="V178" s="14">
        <v>4648</v>
      </c>
      <c r="W178" s="60">
        <v>99.691301696046807</v>
      </c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</row>
    <row r="179" spans="1:254" s="5" customFormat="1" ht="13.5" customHeight="1" x14ac:dyDescent="0.2">
      <c r="A179" s="6" t="s">
        <v>59</v>
      </c>
      <c r="B179" s="7" t="s">
        <v>60</v>
      </c>
      <c r="C179" s="7" t="s">
        <v>21</v>
      </c>
      <c r="D179" s="7" t="s">
        <v>22</v>
      </c>
      <c r="E179" s="36">
        <v>37</v>
      </c>
      <c r="F179" s="37">
        <v>98</v>
      </c>
      <c r="G179" s="8">
        <v>0</v>
      </c>
      <c r="H179" s="9">
        <v>0</v>
      </c>
      <c r="I179" s="10">
        <v>0</v>
      </c>
      <c r="J179" s="11">
        <v>0</v>
      </c>
      <c r="K179" s="8">
        <v>0</v>
      </c>
      <c r="L179" s="11">
        <v>0</v>
      </c>
      <c r="M179" s="12">
        <v>0</v>
      </c>
      <c r="N179" s="9">
        <v>0</v>
      </c>
      <c r="O179" s="30">
        <v>0</v>
      </c>
      <c r="P179" s="54">
        <v>0</v>
      </c>
      <c r="Q179" s="13">
        <v>15.5</v>
      </c>
      <c r="R179" s="14">
        <v>4.5</v>
      </c>
      <c r="S179" s="32">
        <v>69.75</v>
      </c>
      <c r="T179" s="14">
        <v>423</v>
      </c>
      <c r="U179" s="57">
        <v>59.629955947136565</v>
      </c>
      <c r="V179" s="14">
        <v>3018</v>
      </c>
      <c r="W179" s="60">
        <v>71.042212355086164</v>
      </c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</row>
    <row r="180" spans="1:254" s="5" customFormat="1" ht="13.5" customHeight="1" x14ac:dyDescent="0.2">
      <c r="A180" s="6" t="s">
        <v>59</v>
      </c>
      <c r="B180" s="7" t="s">
        <v>60</v>
      </c>
      <c r="C180" s="7" t="s">
        <v>21</v>
      </c>
      <c r="D180" s="7" t="s">
        <v>71</v>
      </c>
      <c r="E180" s="36">
        <v>92</v>
      </c>
      <c r="F180" s="37">
        <v>96</v>
      </c>
      <c r="G180" s="8">
        <v>0</v>
      </c>
      <c r="H180" s="9">
        <v>0</v>
      </c>
      <c r="I180" s="10">
        <v>0</v>
      </c>
      <c r="J180" s="11">
        <v>0</v>
      </c>
      <c r="K180" s="8">
        <v>0</v>
      </c>
      <c r="L180" s="11">
        <v>0</v>
      </c>
      <c r="M180" s="12">
        <v>0</v>
      </c>
      <c r="N180" s="9">
        <v>0</v>
      </c>
      <c r="O180" s="30">
        <v>0</v>
      </c>
      <c r="P180" s="54">
        <v>0</v>
      </c>
      <c r="Q180" s="13">
        <v>15.5</v>
      </c>
      <c r="R180" s="14">
        <v>4.5</v>
      </c>
      <c r="S180" s="32">
        <v>69.75</v>
      </c>
      <c r="T180" s="14">
        <v>427</v>
      </c>
      <c r="U180" s="57">
        <v>60.193832599118942</v>
      </c>
      <c r="V180" s="14">
        <v>3168</v>
      </c>
      <c r="W180" s="60">
        <v>75.413613356500704</v>
      </c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</row>
    <row r="181" spans="1:254" s="5" customFormat="1" ht="13.5" customHeight="1" x14ac:dyDescent="0.2">
      <c r="A181" s="6" t="s">
        <v>59</v>
      </c>
      <c r="B181" s="7" t="s">
        <v>60</v>
      </c>
      <c r="C181" s="7" t="s">
        <v>21</v>
      </c>
      <c r="D181" s="7" t="s">
        <v>72</v>
      </c>
      <c r="E181" s="36">
        <v>104</v>
      </c>
      <c r="F181" s="37">
        <v>88</v>
      </c>
      <c r="G181" s="8">
        <v>0</v>
      </c>
      <c r="H181" s="9">
        <v>0</v>
      </c>
      <c r="I181" s="10">
        <v>0</v>
      </c>
      <c r="J181" s="11">
        <v>0</v>
      </c>
      <c r="K181" s="8">
        <v>0</v>
      </c>
      <c r="L181" s="11">
        <v>0</v>
      </c>
      <c r="M181" s="12">
        <v>0</v>
      </c>
      <c r="N181" s="9">
        <v>0</v>
      </c>
      <c r="O181" s="30">
        <v>0</v>
      </c>
      <c r="P181" s="54">
        <v>0</v>
      </c>
      <c r="Q181" s="13">
        <v>15.9</v>
      </c>
      <c r="R181" s="14">
        <v>4.5</v>
      </c>
      <c r="S181" s="32">
        <v>71.55</v>
      </c>
      <c r="T181" s="14">
        <v>424</v>
      </c>
      <c r="U181" s="57">
        <v>59.770925110132161</v>
      </c>
      <c r="V181" s="14">
        <v>2518</v>
      </c>
      <c r="W181" s="60">
        <v>64.195628634152129</v>
      </c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</row>
    <row r="182" spans="1:254" s="5" customFormat="1" ht="13.5" customHeight="1" x14ac:dyDescent="0.2">
      <c r="A182" s="6" t="s">
        <v>59</v>
      </c>
      <c r="B182" s="7" t="s">
        <v>60</v>
      </c>
      <c r="C182" s="7" t="s">
        <v>21</v>
      </c>
      <c r="D182" s="7" t="s">
        <v>73</v>
      </c>
      <c r="E182" s="36">
        <v>185</v>
      </c>
      <c r="F182" s="37">
        <v>98</v>
      </c>
      <c r="G182" s="8">
        <v>0</v>
      </c>
      <c r="H182" s="9">
        <v>0</v>
      </c>
      <c r="I182" s="10">
        <v>0</v>
      </c>
      <c r="J182" s="11">
        <v>0</v>
      </c>
      <c r="K182" s="8">
        <v>0</v>
      </c>
      <c r="L182" s="11">
        <v>0</v>
      </c>
      <c r="M182" s="12">
        <v>0</v>
      </c>
      <c r="N182" s="9">
        <v>0</v>
      </c>
      <c r="O182" s="30">
        <v>0</v>
      </c>
      <c r="P182" s="54">
        <v>0</v>
      </c>
      <c r="Q182" s="13">
        <v>15.9</v>
      </c>
      <c r="R182" s="14">
        <v>4.5</v>
      </c>
      <c r="S182" s="32">
        <v>71.55</v>
      </c>
      <c r="T182" s="14">
        <v>426</v>
      </c>
      <c r="U182" s="57">
        <v>60.052863436123346</v>
      </c>
      <c r="V182" s="14">
        <v>3076</v>
      </c>
      <c r="W182" s="60">
        <v>70.088846948115759</v>
      </c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</row>
    <row r="183" spans="1:254" s="5" customFormat="1" ht="13.5" customHeight="1" x14ac:dyDescent="0.2">
      <c r="A183" s="6" t="s">
        <v>59</v>
      </c>
      <c r="B183" s="7" t="s">
        <v>60</v>
      </c>
      <c r="C183" s="7" t="s">
        <v>23</v>
      </c>
      <c r="D183" s="7" t="s">
        <v>22</v>
      </c>
      <c r="E183" s="36">
        <v>38</v>
      </c>
      <c r="F183" s="37">
        <v>96</v>
      </c>
      <c r="G183" s="8">
        <v>0</v>
      </c>
      <c r="H183" s="9">
        <v>0</v>
      </c>
      <c r="I183" s="10">
        <v>0</v>
      </c>
      <c r="J183" s="11">
        <v>0</v>
      </c>
      <c r="K183" s="8">
        <v>0</v>
      </c>
      <c r="L183" s="11">
        <v>0</v>
      </c>
      <c r="M183" s="12">
        <v>0</v>
      </c>
      <c r="N183" s="9">
        <v>0</v>
      </c>
      <c r="O183" s="30">
        <v>0</v>
      </c>
      <c r="P183" s="54">
        <v>0</v>
      </c>
      <c r="Q183" s="13">
        <v>16.100000000000001</v>
      </c>
      <c r="R183" s="14">
        <v>4.5</v>
      </c>
      <c r="S183" s="32">
        <v>72.45</v>
      </c>
      <c r="T183" s="14">
        <v>422</v>
      </c>
      <c r="U183" s="57">
        <v>59.48898678414097</v>
      </c>
      <c r="V183" s="14">
        <v>3456</v>
      </c>
      <c r="W183" s="60">
        <v>80.141885726060451</v>
      </c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</row>
    <row r="184" spans="1:254" s="5" customFormat="1" ht="13.5" customHeight="1" x14ac:dyDescent="0.2">
      <c r="A184" s="6" t="s">
        <v>59</v>
      </c>
      <c r="B184" s="7" t="s">
        <v>60</v>
      </c>
      <c r="C184" s="7" t="s">
        <v>23</v>
      </c>
      <c r="D184" s="7" t="s">
        <v>71</v>
      </c>
      <c r="E184" s="36">
        <v>91</v>
      </c>
      <c r="F184" s="37">
        <v>98</v>
      </c>
      <c r="G184" s="8">
        <v>0</v>
      </c>
      <c r="H184" s="9">
        <v>0</v>
      </c>
      <c r="I184" s="10">
        <v>0</v>
      </c>
      <c r="J184" s="11">
        <v>0</v>
      </c>
      <c r="K184" s="8">
        <v>0</v>
      </c>
      <c r="L184" s="11">
        <v>0</v>
      </c>
      <c r="M184" s="12">
        <v>0</v>
      </c>
      <c r="N184" s="9">
        <v>0</v>
      </c>
      <c r="O184" s="30">
        <v>0</v>
      </c>
      <c r="P184" s="54">
        <v>0</v>
      </c>
      <c r="Q184" s="13">
        <v>15.9</v>
      </c>
      <c r="R184" s="14">
        <v>4.5</v>
      </c>
      <c r="S184" s="32">
        <v>71.55</v>
      </c>
      <c r="T184" s="14">
        <v>426</v>
      </c>
      <c r="U184" s="57">
        <v>60.052863436123346</v>
      </c>
      <c r="V184" s="14">
        <v>3146</v>
      </c>
      <c r="W184" s="60">
        <v>71.683846716115809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</row>
    <row r="185" spans="1:254" s="5" customFormat="1" ht="13.5" customHeight="1" x14ac:dyDescent="0.2">
      <c r="A185" s="6" t="s">
        <v>59</v>
      </c>
      <c r="B185" s="7" t="s">
        <v>60</v>
      </c>
      <c r="C185" s="7" t="s">
        <v>23</v>
      </c>
      <c r="D185" s="7" t="s">
        <v>72</v>
      </c>
      <c r="E185" s="36">
        <v>103</v>
      </c>
      <c r="F185" s="37">
        <v>94</v>
      </c>
      <c r="G185" s="8">
        <v>0</v>
      </c>
      <c r="H185" s="9">
        <v>0</v>
      </c>
      <c r="I185" s="10">
        <v>0</v>
      </c>
      <c r="J185" s="11">
        <v>0</v>
      </c>
      <c r="K185" s="8">
        <v>0</v>
      </c>
      <c r="L185" s="11">
        <v>0</v>
      </c>
      <c r="M185" s="12">
        <v>0</v>
      </c>
      <c r="N185" s="9">
        <v>0</v>
      </c>
      <c r="O185" s="30">
        <v>0</v>
      </c>
      <c r="P185" s="54">
        <v>0</v>
      </c>
      <c r="Q185" s="13">
        <v>14.4</v>
      </c>
      <c r="R185" s="14">
        <v>4.5</v>
      </c>
      <c r="S185" s="32">
        <v>64.8</v>
      </c>
      <c r="T185" s="14">
        <v>418</v>
      </c>
      <c r="U185" s="57">
        <v>58.925110132158594</v>
      </c>
      <c r="V185" s="14">
        <v>2375</v>
      </c>
      <c r="W185" s="60">
        <v>63.488105791962177</v>
      </c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</row>
    <row r="186" spans="1:254" s="5" customFormat="1" ht="13.5" customHeight="1" x14ac:dyDescent="0.2">
      <c r="A186" s="6" t="s">
        <v>59</v>
      </c>
      <c r="B186" s="7" t="s">
        <v>60</v>
      </c>
      <c r="C186" s="7" t="s">
        <v>23</v>
      </c>
      <c r="D186" s="7" t="s">
        <v>73</v>
      </c>
      <c r="E186" s="36">
        <v>186</v>
      </c>
      <c r="F186" s="37">
        <v>96</v>
      </c>
      <c r="G186" s="8">
        <v>0</v>
      </c>
      <c r="H186" s="9">
        <v>0</v>
      </c>
      <c r="I186" s="10">
        <v>0</v>
      </c>
      <c r="J186" s="11">
        <v>0</v>
      </c>
      <c r="K186" s="8">
        <v>0</v>
      </c>
      <c r="L186" s="11">
        <v>0</v>
      </c>
      <c r="M186" s="12">
        <v>0</v>
      </c>
      <c r="N186" s="9">
        <v>0</v>
      </c>
      <c r="O186" s="30">
        <v>0</v>
      </c>
      <c r="P186" s="54">
        <v>0</v>
      </c>
      <c r="Q186" s="13">
        <v>15.4</v>
      </c>
      <c r="R186" s="14">
        <v>4.5</v>
      </c>
      <c r="S186" s="32">
        <v>69.3</v>
      </c>
      <c r="T186" s="14">
        <v>426</v>
      </c>
      <c r="U186" s="57">
        <v>60.052863436123346</v>
      </c>
      <c r="V186" s="14">
        <v>3202</v>
      </c>
      <c r="W186" s="60">
        <v>76.898020064833446</v>
      </c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</row>
    <row r="187" spans="1:254" s="5" customFormat="1" ht="13.5" customHeight="1" x14ac:dyDescent="0.2">
      <c r="A187" s="6" t="s">
        <v>57</v>
      </c>
      <c r="B187" s="7" t="s">
        <v>58</v>
      </c>
      <c r="C187" s="7" t="s">
        <v>21</v>
      </c>
      <c r="D187" s="7" t="s">
        <v>22</v>
      </c>
      <c r="E187" s="36">
        <v>36</v>
      </c>
      <c r="F187" s="37">
        <v>98</v>
      </c>
      <c r="G187" s="8">
        <v>0</v>
      </c>
      <c r="H187" s="9">
        <v>0</v>
      </c>
      <c r="I187" s="10">
        <v>0</v>
      </c>
      <c r="J187" s="11">
        <v>0</v>
      </c>
      <c r="K187" s="8">
        <v>2</v>
      </c>
      <c r="L187" s="11">
        <v>2</v>
      </c>
      <c r="M187" s="12">
        <v>2</v>
      </c>
      <c r="N187" s="9">
        <v>2</v>
      </c>
      <c r="O187" s="30">
        <v>38</v>
      </c>
      <c r="P187" s="54">
        <v>3.3902463504667164</v>
      </c>
      <c r="Q187" s="13">
        <v>15.4</v>
      </c>
      <c r="R187" s="14">
        <v>4.5</v>
      </c>
      <c r="S187" s="32">
        <v>69.3</v>
      </c>
      <c r="T187" s="14">
        <v>423</v>
      </c>
      <c r="U187" s="57">
        <v>59.629955947136565</v>
      </c>
      <c r="V187" s="14">
        <v>3266</v>
      </c>
      <c r="W187" s="60">
        <v>77.379229300636169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</row>
    <row r="188" spans="1:254" s="5" customFormat="1" ht="13.5" customHeight="1" x14ac:dyDescent="0.2">
      <c r="A188" s="6" t="s">
        <v>57</v>
      </c>
      <c r="B188" s="7" t="s">
        <v>58</v>
      </c>
      <c r="C188" s="7" t="s">
        <v>21</v>
      </c>
      <c r="D188" s="7" t="s">
        <v>71</v>
      </c>
      <c r="E188" s="36">
        <v>49</v>
      </c>
      <c r="F188" s="37">
        <v>92</v>
      </c>
      <c r="G188" s="8">
        <v>0</v>
      </c>
      <c r="H188" s="9">
        <v>0</v>
      </c>
      <c r="I188" s="10">
        <v>0</v>
      </c>
      <c r="J188" s="11">
        <v>0</v>
      </c>
      <c r="K188" s="8">
        <v>0</v>
      </c>
      <c r="L188" s="11">
        <v>0</v>
      </c>
      <c r="M188" s="12">
        <v>0</v>
      </c>
      <c r="N188" s="9">
        <v>0</v>
      </c>
      <c r="O188" s="30">
        <v>0</v>
      </c>
      <c r="P188" s="54">
        <v>0</v>
      </c>
      <c r="Q188" s="13">
        <v>14.2</v>
      </c>
      <c r="R188" s="14">
        <v>4.5</v>
      </c>
      <c r="S188" s="32">
        <v>63.9</v>
      </c>
      <c r="T188" s="14">
        <v>424</v>
      </c>
      <c r="U188" s="57">
        <v>59.770925110132161</v>
      </c>
      <c r="V188" s="14">
        <v>2848</v>
      </c>
      <c r="W188" s="60">
        <v>77.766640862401644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</row>
    <row r="189" spans="1:254" s="5" customFormat="1" ht="13.5" customHeight="1" x14ac:dyDescent="0.2">
      <c r="A189" s="6" t="s">
        <v>57</v>
      </c>
      <c r="B189" s="7" t="s">
        <v>58</v>
      </c>
      <c r="C189" s="7" t="s">
        <v>21</v>
      </c>
      <c r="D189" s="7" t="s">
        <v>72</v>
      </c>
      <c r="E189" s="36">
        <v>125</v>
      </c>
      <c r="F189" s="37">
        <v>98</v>
      </c>
      <c r="G189" s="8">
        <v>0</v>
      </c>
      <c r="H189" s="9">
        <v>0</v>
      </c>
      <c r="I189" s="10">
        <v>0</v>
      </c>
      <c r="J189" s="11">
        <v>0</v>
      </c>
      <c r="K189" s="8">
        <v>0</v>
      </c>
      <c r="L189" s="11">
        <v>0</v>
      </c>
      <c r="M189" s="12">
        <v>0</v>
      </c>
      <c r="N189" s="9">
        <v>0</v>
      </c>
      <c r="O189" s="30">
        <v>0</v>
      </c>
      <c r="P189" s="54">
        <v>0</v>
      </c>
      <c r="Q189" s="13">
        <v>15</v>
      </c>
      <c r="R189" s="14">
        <v>4.5</v>
      </c>
      <c r="S189" s="32">
        <v>67.5</v>
      </c>
      <c r="T189" s="14">
        <v>424</v>
      </c>
      <c r="U189" s="57">
        <v>59.770925110132161</v>
      </c>
      <c r="V189" s="14">
        <v>3235</v>
      </c>
      <c r="W189" s="60">
        <v>78.503040367090236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</row>
    <row r="190" spans="1:254" s="5" customFormat="1" ht="13.5" customHeight="1" x14ac:dyDescent="0.2">
      <c r="A190" s="6" t="s">
        <v>57</v>
      </c>
      <c r="B190" s="7" t="s">
        <v>58</v>
      </c>
      <c r="C190" s="7" t="s">
        <v>21</v>
      </c>
      <c r="D190" s="7" t="s">
        <v>73</v>
      </c>
      <c r="E190" s="36">
        <v>172</v>
      </c>
      <c r="F190" s="37">
        <v>90</v>
      </c>
      <c r="G190" s="8">
        <v>0</v>
      </c>
      <c r="H190" s="9">
        <v>0</v>
      </c>
      <c r="I190" s="10">
        <v>0</v>
      </c>
      <c r="J190" s="11">
        <v>0</v>
      </c>
      <c r="K190" s="8">
        <v>0</v>
      </c>
      <c r="L190" s="11">
        <v>0</v>
      </c>
      <c r="M190" s="12">
        <v>0</v>
      </c>
      <c r="N190" s="9">
        <v>0</v>
      </c>
      <c r="O190" s="30">
        <v>0</v>
      </c>
      <c r="P190" s="54">
        <v>0</v>
      </c>
      <c r="Q190" s="13">
        <v>15.5</v>
      </c>
      <c r="R190" s="14">
        <v>4.5</v>
      </c>
      <c r="S190" s="32">
        <v>69.75</v>
      </c>
      <c r="T190" s="14">
        <v>414</v>
      </c>
      <c r="U190" s="57">
        <v>58.36123348017621</v>
      </c>
      <c r="V190" s="14">
        <v>3126</v>
      </c>
      <c r="W190" s="60">
        <v>81.867175731130857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</row>
    <row r="191" spans="1:254" s="5" customFormat="1" ht="13.5" customHeight="1" x14ac:dyDescent="0.2">
      <c r="A191" s="6" t="s">
        <v>57</v>
      </c>
      <c r="B191" s="7" t="s">
        <v>58</v>
      </c>
      <c r="C191" s="7" t="s">
        <v>23</v>
      </c>
      <c r="D191" s="7" t="s">
        <v>22</v>
      </c>
      <c r="E191" s="36">
        <v>35</v>
      </c>
      <c r="F191" s="37">
        <v>99</v>
      </c>
      <c r="G191" s="8">
        <v>0</v>
      </c>
      <c r="H191" s="9">
        <v>0</v>
      </c>
      <c r="I191" s="10">
        <v>0</v>
      </c>
      <c r="J191" s="11">
        <v>0</v>
      </c>
      <c r="K191" s="8">
        <v>2</v>
      </c>
      <c r="L191" s="11">
        <v>1</v>
      </c>
      <c r="M191" s="12">
        <v>2</v>
      </c>
      <c r="N191" s="9">
        <v>1</v>
      </c>
      <c r="O191" s="30">
        <v>19</v>
      </c>
      <c r="P191" s="54">
        <v>1.6951231752333582</v>
      </c>
      <c r="Q191" s="13">
        <v>15.8</v>
      </c>
      <c r="R191" s="14">
        <v>4.5</v>
      </c>
      <c r="S191" s="32">
        <v>71.100000000000009</v>
      </c>
      <c r="T191" s="14">
        <v>423</v>
      </c>
      <c r="U191" s="57">
        <v>59.629955947136565</v>
      </c>
      <c r="V191" s="14">
        <v>3460</v>
      </c>
      <c r="W191" s="60">
        <v>79.093142878042784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</row>
    <row r="192" spans="1:254" s="5" customFormat="1" ht="13.5" customHeight="1" x14ac:dyDescent="0.2">
      <c r="A192" s="6" t="s">
        <v>57</v>
      </c>
      <c r="B192" s="7" t="s">
        <v>58</v>
      </c>
      <c r="C192" s="7" t="s">
        <v>23</v>
      </c>
      <c r="D192" s="7" t="s">
        <v>71</v>
      </c>
      <c r="E192" s="36">
        <v>50</v>
      </c>
      <c r="F192" s="37">
        <v>92</v>
      </c>
      <c r="G192" s="8">
        <v>0</v>
      </c>
      <c r="H192" s="9">
        <v>0</v>
      </c>
      <c r="I192" s="10">
        <v>0</v>
      </c>
      <c r="J192" s="11">
        <v>0</v>
      </c>
      <c r="K192" s="8">
        <v>0</v>
      </c>
      <c r="L192" s="11">
        <v>0</v>
      </c>
      <c r="M192" s="12">
        <v>0</v>
      </c>
      <c r="N192" s="9">
        <v>0</v>
      </c>
      <c r="O192" s="30">
        <v>0</v>
      </c>
      <c r="P192" s="54">
        <v>0</v>
      </c>
      <c r="Q192" s="13">
        <v>15.7</v>
      </c>
      <c r="R192" s="14">
        <v>4.5</v>
      </c>
      <c r="S192" s="32">
        <v>70.649999999999991</v>
      </c>
      <c r="T192" s="14">
        <v>423</v>
      </c>
      <c r="U192" s="57">
        <v>59.629955947136565</v>
      </c>
      <c r="V192" s="14">
        <v>2763</v>
      </c>
      <c r="W192" s="60">
        <v>68.398790339211743</v>
      </c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</row>
    <row r="193" spans="1:254" s="5" customFormat="1" ht="13.5" customHeight="1" x14ac:dyDescent="0.2">
      <c r="A193" s="6" t="s">
        <v>57</v>
      </c>
      <c r="B193" s="7" t="s">
        <v>58</v>
      </c>
      <c r="C193" s="7" t="s">
        <v>23</v>
      </c>
      <c r="D193" s="7" t="s">
        <v>72</v>
      </c>
      <c r="E193" s="36">
        <v>126</v>
      </c>
      <c r="F193" s="37">
        <v>94</v>
      </c>
      <c r="G193" s="8">
        <v>0</v>
      </c>
      <c r="H193" s="9">
        <v>0</v>
      </c>
      <c r="I193" s="10">
        <v>0</v>
      </c>
      <c r="J193" s="11">
        <v>0</v>
      </c>
      <c r="K193" s="8">
        <v>0</v>
      </c>
      <c r="L193" s="11">
        <v>0</v>
      </c>
      <c r="M193" s="12">
        <v>0</v>
      </c>
      <c r="N193" s="9">
        <v>0</v>
      </c>
      <c r="O193" s="30">
        <v>0</v>
      </c>
      <c r="P193" s="54">
        <v>0</v>
      </c>
      <c r="Q193" s="13">
        <v>16.3</v>
      </c>
      <c r="R193" s="14">
        <v>4.5</v>
      </c>
      <c r="S193" s="32">
        <v>73.350000000000009</v>
      </c>
      <c r="T193" s="14">
        <v>426</v>
      </c>
      <c r="U193" s="57">
        <v>60.052863436123346</v>
      </c>
      <c r="V193" s="14">
        <v>3695</v>
      </c>
      <c r="W193" s="60">
        <v>85.621881880851319</v>
      </c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</row>
    <row r="194" spans="1:254" s="5" customFormat="1" ht="13.5" customHeight="1" x14ac:dyDescent="0.2">
      <c r="A194" s="6" t="s">
        <v>57</v>
      </c>
      <c r="B194" s="7" t="s">
        <v>58</v>
      </c>
      <c r="C194" s="7" t="s">
        <v>23</v>
      </c>
      <c r="D194" s="7" t="s">
        <v>73</v>
      </c>
      <c r="E194" s="36">
        <v>171</v>
      </c>
      <c r="F194" s="37">
        <v>90</v>
      </c>
      <c r="G194" s="8">
        <v>0</v>
      </c>
      <c r="H194" s="9">
        <v>0</v>
      </c>
      <c r="I194" s="10">
        <v>0</v>
      </c>
      <c r="J194" s="11">
        <v>0</v>
      </c>
      <c r="K194" s="8">
        <v>0</v>
      </c>
      <c r="L194" s="11">
        <v>0</v>
      </c>
      <c r="M194" s="12">
        <v>0</v>
      </c>
      <c r="N194" s="9">
        <v>0</v>
      </c>
      <c r="O194" s="30">
        <v>0</v>
      </c>
      <c r="P194" s="54">
        <v>0</v>
      </c>
      <c r="Q194" s="13">
        <v>15</v>
      </c>
      <c r="R194" s="14">
        <v>4.5</v>
      </c>
      <c r="S194" s="32">
        <v>67.5</v>
      </c>
      <c r="T194" s="14">
        <v>419</v>
      </c>
      <c r="U194" s="57">
        <v>59.066079295154182</v>
      </c>
      <c r="V194" s="14">
        <v>3270</v>
      </c>
      <c r="W194" s="60">
        <v>87.437019358260414</v>
      </c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</row>
    <row r="195" spans="1:254" s="5" customFormat="1" ht="13.5" customHeight="1" x14ac:dyDescent="0.2">
      <c r="A195" s="6" t="s">
        <v>36</v>
      </c>
      <c r="B195" s="7" t="s">
        <v>37</v>
      </c>
      <c r="C195" s="7" t="s">
        <v>21</v>
      </c>
      <c r="D195" s="7" t="s">
        <v>22</v>
      </c>
      <c r="E195" s="36">
        <v>16</v>
      </c>
      <c r="F195" s="37">
        <v>98</v>
      </c>
      <c r="G195" s="8">
        <v>0</v>
      </c>
      <c r="H195" s="9">
        <v>0</v>
      </c>
      <c r="I195" s="10">
        <v>0</v>
      </c>
      <c r="J195" s="11">
        <v>0</v>
      </c>
      <c r="K195" s="8">
        <v>2</v>
      </c>
      <c r="L195" s="11">
        <v>1</v>
      </c>
      <c r="M195" s="12">
        <v>3</v>
      </c>
      <c r="N195" s="9">
        <v>3</v>
      </c>
      <c r="O195" s="30">
        <v>30</v>
      </c>
      <c r="P195" s="54">
        <v>2.6765102766842497</v>
      </c>
      <c r="Q195" s="13">
        <v>15.7</v>
      </c>
      <c r="R195" s="14">
        <v>4.5</v>
      </c>
      <c r="S195" s="32">
        <v>70.649999999999991</v>
      </c>
      <c r="T195" s="14">
        <v>433</v>
      </c>
      <c r="U195" s="57">
        <v>61.039647577092509</v>
      </c>
      <c r="V195" s="14">
        <v>3711</v>
      </c>
      <c r="W195" s="60">
        <v>84.250543894467526</v>
      </c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</row>
    <row r="196" spans="1:254" s="5" customFormat="1" ht="13.5" customHeight="1" x14ac:dyDescent="0.2">
      <c r="A196" s="6" t="s">
        <v>36</v>
      </c>
      <c r="B196" s="7" t="s">
        <v>37</v>
      </c>
      <c r="C196" s="7" t="s">
        <v>21</v>
      </c>
      <c r="D196" s="7" t="s">
        <v>71</v>
      </c>
      <c r="E196" s="36">
        <v>73</v>
      </c>
      <c r="F196" s="37">
        <v>100</v>
      </c>
      <c r="G196" s="8">
        <v>0</v>
      </c>
      <c r="H196" s="9">
        <v>0</v>
      </c>
      <c r="I196" s="10">
        <v>0</v>
      </c>
      <c r="J196" s="11">
        <v>0</v>
      </c>
      <c r="K196" s="8">
        <v>0</v>
      </c>
      <c r="L196" s="11">
        <v>0</v>
      </c>
      <c r="M196" s="12">
        <v>0</v>
      </c>
      <c r="N196" s="9">
        <v>0</v>
      </c>
      <c r="O196" s="30">
        <v>0</v>
      </c>
      <c r="P196" s="54">
        <v>0</v>
      </c>
      <c r="Q196" s="13">
        <v>16</v>
      </c>
      <c r="R196" s="14">
        <v>4.5</v>
      </c>
      <c r="S196" s="32">
        <v>72</v>
      </c>
      <c r="T196" s="14">
        <v>437</v>
      </c>
      <c r="U196" s="57">
        <v>61.603524229074893</v>
      </c>
      <c r="V196" s="14">
        <v>4438</v>
      </c>
      <c r="W196" s="60">
        <v>96.002216819221971</v>
      </c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</row>
    <row r="197" spans="1:254" s="5" customFormat="1" ht="13.5" customHeight="1" x14ac:dyDescent="0.2">
      <c r="A197" s="6" t="s">
        <v>36</v>
      </c>
      <c r="B197" s="7" t="s">
        <v>37</v>
      </c>
      <c r="C197" s="7" t="s">
        <v>21</v>
      </c>
      <c r="D197" s="7" t="s">
        <v>72</v>
      </c>
      <c r="E197" s="36">
        <v>113</v>
      </c>
      <c r="F197" s="37">
        <v>98</v>
      </c>
      <c r="G197" s="8">
        <v>0</v>
      </c>
      <c r="H197" s="9">
        <v>0</v>
      </c>
      <c r="I197" s="10">
        <v>0</v>
      </c>
      <c r="J197" s="11">
        <v>0</v>
      </c>
      <c r="K197" s="8">
        <v>2</v>
      </c>
      <c r="L197" s="11">
        <v>1</v>
      </c>
      <c r="M197" s="12">
        <v>2</v>
      </c>
      <c r="N197" s="9">
        <v>1</v>
      </c>
      <c r="O197" s="30">
        <v>19</v>
      </c>
      <c r="P197" s="54">
        <v>1.6951231752333582</v>
      </c>
      <c r="Q197" s="13">
        <v>15.9</v>
      </c>
      <c r="R197" s="14">
        <v>4.5</v>
      </c>
      <c r="S197" s="32">
        <v>71.55</v>
      </c>
      <c r="T197" s="14">
        <v>443</v>
      </c>
      <c r="U197" s="57">
        <v>62.44933920704846</v>
      </c>
      <c r="V197" s="14">
        <v>4308</v>
      </c>
      <c r="W197" s="60">
        <v>94.393948217729971</v>
      </c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</row>
    <row r="198" spans="1:254" s="5" customFormat="1" ht="13.5" customHeight="1" x14ac:dyDescent="0.2">
      <c r="A198" s="6" t="s">
        <v>36</v>
      </c>
      <c r="B198" s="7" t="s">
        <v>37</v>
      </c>
      <c r="C198" s="7" t="s">
        <v>21</v>
      </c>
      <c r="D198" s="7" t="s">
        <v>73</v>
      </c>
      <c r="E198" s="36">
        <v>184</v>
      </c>
      <c r="F198" s="37">
        <v>91</v>
      </c>
      <c r="G198" s="8">
        <v>0</v>
      </c>
      <c r="H198" s="9">
        <v>0</v>
      </c>
      <c r="I198" s="10">
        <v>0</v>
      </c>
      <c r="J198" s="11">
        <v>0</v>
      </c>
      <c r="K198" s="8">
        <v>0</v>
      </c>
      <c r="L198" s="11">
        <v>0</v>
      </c>
      <c r="M198" s="12">
        <v>0</v>
      </c>
      <c r="N198" s="9">
        <v>0</v>
      </c>
      <c r="O198" s="30">
        <v>0</v>
      </c>
      <c r="P198" s="54">
        <v>0</v>
      </c>
      <c r="Q198" s="13">
        <v>16.100000000000001</v>
      </c>
      <c r="R198" s="14">
        <v>4.5</v>
      </c>
      <c r="S198" s="32">
        <v>72.45</v>
      </c>
      <c r="T198" s="14">
        <v>441</v>
      </c>
      <c r="U198" s="57">
        <v>62.167400881057269</v>
      </c>
      <c r="V198" s="14">
        <v>3380</v>
      </c>
      <c r="W198" s="60">
        <v>79.123634073564347</v>
      </c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</row>
    <row r="199" spans="1:254" s="5" customFormat="1" ht="13.5" customHeight="1" x14ac:dyDescent="0.2">
      <c r="A199" s="6" t="s">
        <v>36</v>
      </c>
      <c r="B199" s="7" t="s">
        <v>37</v>
      </c>
      <c r="C199" s="7" t="s">
        <v>23</v>
      </c>
      <c r="D199" s="7" t="s">
        <v>22</v>
      </c>
      <c r="E199" s="36">
        <v>15</v>
      </c>
      <c r="F199" s="37">
        <v>98</v>
      </c>
      <c r="G199" s="8">
        <v>0</v>
      </c>
      <c r="H199" s="9">
        <v>0</v>
      </c>
      <c r="I199" s="10">
        <v>0</v>
      </c>
      <c r="J199" s="11">
        <v>0</v>
      </c>
      <c r="K199" s="8">
        <v>2</v>
      </c>
      <c r="L199" s="11">
        <v>1</v>
      </c>
      <c r="M199" s="12">
        <v>2</v>
      </c>
      <c r="N199" s="9">
        <v>1</v>
      </c>
      <c r="O199" s="30">
        <v>19</v>
      </c>
      <c r="P199" s="54">
        <v>1.6951231752333582</v>
      </c>
      <c r="Q199" s="13">
        <v>15.9</v>
      </c>
      <c r="R199" s="14">
        <v>4.5</v>
      </c>
      <c r="S199" s="32">
        <v>71.55</v>
      </c>
      <c r="T199" s="14">
        <v>435</v>
      </c>
      <c r="U199" s="57">
        <v>61.321585903083701</v>
      </c>
      <c r="V199" s="14">
        <v>3608</v>
      </c>
      <c r="W199" s="60">
        <v>80.509931146607414</v>
      </c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</row>
    <row r="200" spans="1:254" s="5" customFormat="1" ht="13.5" customHeight="1" x14ac:dyDescent="0.2">
      <c r="A200" s="6" t="s">
        <v>36</v>
      </c>
      <c r="B200" s="7" t="s">
        <v>37</v>
      </c>
      <c r="C200" s="7" t="s">
        <v>23</v>
      </c>
      <c r="D200" s="7" t="s">
        <v>71</v>
      </c>
      <c r="E200" s="36">
        <v>74</v>
      </c>
      <c r="F200" s="37">
        <v>100</v>
      </c>
      <c r="G200" s="8">
        <v>0</v>
      </c>
      <c r="H200" s="9">
        <v>0</v>
      </c>
      <c r="I200" s="10">
        <v>0</v>
      </c>
      <c r="J200" s="11">
        <v>0</v>
      </c>
      <c r="K200" s="8">
        <v>0</v>
      </c>
      <c r="L200" s="11">
        <v>0</v>
      </c>
      <c r="M200" s="12">
        <v>0</v>
      </c>
      <c r="N200" s="9">
        <v>0</v>
      </c>
      <c r="O200" s="30">
        <v>0</v>
      </c>
      <c r="P200" s="54">
        <v>0</v>
      </c>
      <c r="Q200" s="13">
        <v>15.6</v>
      </c>
      <c r="R200" s="14">
        <v>4.5</v>
      </c>
      <c r="S200" s="32">
        <v>70.2</v>
      </c>
      <c r="T200" s="14">
        <v>439</v>
      </c>
      <c r="U200" s="57">
        <v>61.885462555066077</v>
      </c>
      <c r="V200" s="14">
        <v>4466</v>
      </c>
      <c r="W200" s="60">
        <v>98.633622451959582</v>
      </c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</row>
    <row r="201" spans="1:254" s="5" customFormat="1" ht="13.5" customHeight="1" x14ac:dyDescent="0.2">
      <c r="A201" s="6" t="s">
        <v>36</v>
      </c>
      <c r="B201" s="7" t="s">
        <v>37</v>
      </c>
      <c r="C201" s="7" t="s">
        <v>23</v>
      </c>
      <c r="D201" s="7" t="s">
        <v>72</v>
      </c>
      <c r="E201" s="36">
        <v>114</v>
      </c>
      <c r="F201" s="37">
        <v>98</v>
      </c>
      <c r="G201" s="8">
        <v>0</v>
      </c>
      <c r="H201" s="9">
        <v>0</v>
      </c>
      <c r="I201" s="10">
        <v>0</v>
      </c>
      <c r="J201" s="11">
        <v>0</v>
      </c>
      <c r="K201" s="8">
        <v>0</v>
      </c>
      <c r="L201" s="11">
        <v>0</v>
      </c>
      <c r="M201" s="12">
        <v>0</v>
      </c>
      <c r="N201" s="9">
        <v>0</v>
      </c>
      <c r="O201" s="30">
        <v>0</v>
      </c>
      <c r="P201" s="54">
        <v>0</v>
      </c>
      <c r="Q201" s="13">
        <v>15.4</v>
      </c>
      <c r="R201" s="14">
        <v>4.5</v>
      </c>
      <c r="S201" s="32">
        <v>69.3</v>
      </c>
      <c r="T201" s="14">
        <v>440</v>
      </c>
      <c r="U201" s="57">
        <v>62.026431718061673</v>
      </c>
      <c r="V201" s="14">
        <v>3698</v>
      </c>
      <c r="W201" s="60">
        <v>84.229227405247826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</row>
    <row r="202" spans="1:254" s="5" customFormat="1" ht="13.5" customHeight="1" x14ac:dyDescent="0.2">
      <c r="A202" s="6" t="s">
        <v>36</v>
      </c>
      <c r="B202" s="7" t="s">
        <v>37</v>
      </c>
      <c r="C202" s="7" t="s">
        <v>23</v>
      </c>
      <c r="D202" s="7" t="s">
        <v>73</v>
      </c>
      <c r="E202" s="36">
        <v>183</v>
      </c>
      <c r="F202" s="37">
        <v>93</v>
      </c>
      <c r="G202" s="8">
        <v>0</v>
      </c>
      <c r="H202" s="9">
        <v>0</v>
      </c>
      <c r="I202" s="10">
        <v>0</v>
      </c>
      <c r="J202" s="11">
        <v>0</v>
      </c>
      <c r="K202" s="8">
        <v>0</v>
      </c>
      <c r="L202" s="11">
        <v>0</v>
      </c>
      <c r="M202" s="12">
        <v>0</v>
      </c>
      <c r="N202" s="9">
        <v>0</v>
      </c>
      <c r="O202" s="30">
        <v>0</v>
      </c>
      <c r="P202" s="54">
        <v>0</v>
      </c>
      <c r="Q202" s="13">
        <v>16.399999999999999</v>
      </c>
      <c r="R202" s="14">
        <v>4.5</v>
      </c>
      <c r="S202" s="32">
        <v>73.8</v>
      </c>
      <c r="T202" s="14">
        <v>442</v>
      </c>
      <c r="U202" s="57">
        <v>62.308370044052865</v>
      </c>
      <c r="V202" s="14">
        <v>3616</v>
      </c>
      <c r="W202" s="60">
        <v>81.128741516578785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</row>
    <row r="203" spans="1:254" s="5" customFormat="1" ht="13.5" customHeight="1" x14ac:dyDescent="0.2">
      <c r="A203" s="6" t="s">
        <v>40</v>
      </c>
      <c r="B203" s="7" t="s">
        <v>39</v>
      </c>
      <c r="C203" s="7" t="s">
        <v>21</v>
      </c>
      <c r="D203" s="7" t="s">
        <v>71</v>
      </c>
      <c r="E203" s="36">
        <v>96</v>
      </c>
      <c r="F203" s="37">
        <v>100</v>
      </c>
      <c r="G203" s="8">
        <v>0</v>
      </c>
      <c r="H203" s="9">
        <v>0</v>
      </c>
      <c r="I203" s="10">
        <v>0</v>
      </c>
      <c r="J203" s="11">
        <v>0</v>
      </c>
      <c r="K203" s="8">
        <v>3</v>
      </c>
      <c r="L203" s="11">
        <v>5</v>
      </c>
      <c r="M203" s="12">
        <v>3</v>
      </c>
      <c r="N203" s="9">
        <v>10</v>
      </c>
      <c r="O203" s="30">
        <v>122.5</v>
      </c>
      <c r="P203" s="54">
        <v>10.92908362979402</v>
      </c>
      <c r="Q203" s="13">
        <v>15.9</v>
      </c>
      <c r="R203" s="14">
        <v>4.5</v>
      </c>
      <c r="S203" s="32">
        <v>71.55</v>
      </c>
      <c r="T203" s="14">
        <v>434</v>
      </c>
      <c r="U203" s="57">
        <v>61.180616740088105</v>
      </c>
      <c r="V203" s="14">
        <v>5135</v>
      </c>
      <c r="W203" s="60">
        <v>112.55090137089529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</row>
    <row r="204" spans="1:254" s="5" customFormat="1" ht="13.5" customHeight="1" x14ac:dyDescent="0.2">
      <c r="A204" s="6" t="s">
        <v>40</v>
      </c>
      <c r="B204" s="7" t="s">
        <v>39</v>
      </c>
      <c r="C204" s="7" t="s">
        <v>21</v>
      </c>
      <c r="D204" s="7" t="s">
        <v>72</v>
      </c>
      <c r="E204" s="36">
        <v>141</v>
      </c>
      <c r="F204" s="37">
        <v>98</v>
      </c>
      <c r="G204" s="8">
        <v>0</v>
      </c>
      <c r="H204" s="9">
        <v>0</v>
      </c>
      <c r="I204" s="10">
        <v>0</v>
      </c>
      <c r="J204" s="11">
        <v>0</v>
      </c>
      <c r="K204" s="8">
        <v>5</v>
      </c>
      <c r="L204" s="11">
        <v>5</v>
      </c>
      <c r="M204" s="12">
        <v>5</v>
      </c>
      <c r="N204" s="9">
        <v>15</v>
      </c>
      <c r="O204" s="30">
        <v>150</v>
      </c>
      <c r="P204" s="54">
        <v>13.382551383421252</v>
      </c>
      <c r="Q204" s="13">
        <v>16.100000000000001</v>
      </c>
      <c r="R204" s="14">
        <v>4.5</v>
      </c>
      <c r="S204" s="32">
        <v>72.45</v>
      </c>
      <c r="T204" s="14">
        <v>434</v>
      </c>
      <c r="U204" s="57">
        <v>61.180616740088105</v>
      </c>
      <c r="V204" s="14">
        <v>4652</v>
      </c>
      <c r="W204" s="60">
        <v>102.75273918709655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</row>
    <row r="205" spans="1:254" s="5" customFormat="1" ht="13.5" customHeight="1" x14ac:dyDescent="0.2">
      <c r="A205" s="6" t="s">
        <v>38</v>
      </c>
      <c r="B205" s="7" t="s">
        <v>39</v>
      </c>
      <c r="C205" s="7" t="s">
        <v>21</v>
      </c>
      <c r="D205" s="7" t="s">
        <v>22</v>
      </c>
      <c r="E205" s="36">
        <v>17</v>
      </c>
      <c r="F205" s="37">
        <v>100</v>
      </c>
      <c r="G205" s="8">
        <v>0</v>
      </c>
      <c r="H205" s="9">
        <v>0</v>
      </c>
      <c r="I205" s="10">
        <v>0</v>
      </c>
      <c r="J205" s="11">
        <v>0</v>
      </c>
      <c r="K205" s="8">
        <v>5</v>
      </c>
      <c r="L205" s="11">
        <v>5</v>
      </c>
      <c r="M205" s="12">
        <v>5</v>
      </c>
      <c r="N205" s="9">
        <v>15</v>
      </c>
      <c r="O205" s="30">
        <v>150</v>
      </c>
      <c r="P205" s="54">
        <v>13.382551383421252</v>
      </c>
      <c r="Q205" s="13">
        <v>16.100000000000001</v>
      </c>
      <c r="R205" s="14">
        <v>4.5</v>
      </c>
      <c r="S205" s="32">
        <v>72.45</v>
      </c>
      <c r="T205" s="14">
        <v>434</v>
      </c>
      <c r="U205" s="57">
        <v>61.180616740088105</v>
      </c>
      <c r="V205" s="14">
        <v>5186</v>
      </c>
      <c r="W205" s="60">
        <v>112.25670492600966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</row>
    <row r="206" spans="1:254" s="5" customFormat="1" ht="13.5" customHeight="1" x14ac:dyDescent="0.2">
      <c r="A206" s="6" t="s">
        <v>38</v>
      </c>
      <c r="B206" s="7" t="s">
        <v>39</v>
      </c>
      <c r="C206" s="7" t="s">
        <v>21</v>
      </c>
      <c r="D206" s="7" t="s">
        <v>73</v>
      </c>
      <c r="E206" s="36">
        <v>156</v>
      </c>
      <c r="F206" s="37">
        <v>99</v>
      </c>
      <c r="G206" s="8">
        <v>0</v>
      </c>
      <c r="H206" s="9">
        <v>0</v>
      </c>
      <c r="I206" s="10">
        <v>0</v>
      </c>
      <c r="J206" s="11">
        <v>0</v>
      </c>
      <c r="K206" s="8">
        <v>5</v>
      </c>
      <c r="L206" s="11">
        <v>5</v>
      </c>
      <c r="M206" s="12">
        <v>5</v>
      </c>
      <c r="N206" s="9">
        <v>20</v>
      </c>
      <c r="O206" s="30">
        <v>177.5</v>
      </c>
      <c r="P206" s="54">
        <v>15.83601913704848</v>
      </c>
      <c r="Q206" s="13">
        <v>16.2</v>
      </c>
      <c r="R206" s="14">
        <v>4.5</v>
      </c>
      <c r="S206" s="32">
        <v>72.899999999999991</v>
      </c>
      <c r="T206" s="14">
        <v>438</v>
      </c>
      <c r="U206" s="57">
        <v>61.744493392070481</v>
      </c>
      <c r="V206" s="14">
        <v>4771</v>
      </c>
      <c r="W206" s="60">
        <v>102.72602426542899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</row>
    <row r="207" spans="1:254" s="5" customFormat="1" ht="13.5" customHeight="1" x14ac:dyDescent="0.2">
      <c r="A207" s="6" t="s">
        <v>40</v>
      </c>
      <c r="B207" s="7" t="s">
        <v>39</v>
      </c>
      <c r="C207" s="7" t="s">
        <v>23</v>
      </c>
      <c r="D207" s="7" t="s">
        <v>22</v>
      </c>
      <c r="E207" s="36">
        <v>18</v>
      </c>
      <c r="F207" s="37">
        <v>99</v>
      </c>
      <c r="G207" s="8">
        <v>0</v>
      </c>
      <c r="H207" s="9">
        <v>0</v>
      </c>
      <c r="I207" s="10">
        <v>0</v>
      </c>
      <c r="J207" s="11">
        <v>0</v>
      </c>
      <c r="K207" s="8">
        <v>2</v>
      </c>
      <c r="L207" s="11">
        <v>2</v>
      </c>
      <c r="M207" s="12">
        <v>2</v>
      </c>
      <c r="N207" s="9">
        <v>2</v>
      </c>
      <c r="O207" s="30">
        <v>38</v>
      </c>
      <c r="P207" s="54">
        <v>3.3902463504667164</v>
      </c>
      <c r="Q207" s="13">
        <v>16.100000000000001</v>
      </c>
      <c r="R207" s="14">
        <v>4.5</v>
      </c>
      <c r="S207" s="32">
        <v>72.45</v>
      </c>
      <c r="T207" s="14">
        <v>432</v>
      </c>
      <c r="U207" s="57">
        <v>60.898678414096914</v>
      </c>
      <c r="V207" s="14">
        <v>4916</v>
      </c>
      <c r="W207" s="60">
        <v>107.98475321422183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</row>
    <row r="208" spans="1:254" s="5" customFormat="1" ht="13.5" customHeight="1" x14ac:dyDescent="0.2">
      <c r="A208" s="6" t="s">
        <v>40</v>
      </c>
      <c r="B208" s="7" t="s">
        <v>39</v>
      </c>
      <c r="C208" s="7" t="s">
        <v>23</v>
      </c>
      <c r="D208" s="7" t="s">
        <v>71</v>
      </c>
      <c r="E208" s="36">
        <v>95</v>
      </c>
      <c r="F208" s="37">
        <v>98</v>
      </c>
      <c r="G208" s="8">
        <v>0</v>
      </c>
      <c r="H208" s="9">
        <v>0</v>
      </c>
      <c r="I208" s="10">
        <v>0</v>
      </c>
      <c r="J208" s="11">
        <v>0</v>
      </c>
      <c r="K208" s="8">
        <v>0</v>
      </c>
      <c r="L208" s="11">
        <v>0</v>
      </c>
      <c r="M208" s="12">
        <v>0</v>
      </c>
      <c r="N208" s="9">
        <v>0</v>
      </c>
      <c r="O208" s="30">
        <v>0</v>
      </c>
      <c r="P208" s="54">
        <v>0</v>
      </c>
      <c r="Q208" s="13">
        <v>15.5</v>
      </c>
      <c r="R208" s="14">
        <v>4.5</v>
      </c>
      <c r="S208" s="32">
        <v>69.75</v>
      </c>
      <c r="T208" s="14">
        <v>434</v>
      </c>
      <c r="U208" s="57">
        <v>61.180616740088105</v>
      </c>
      <c r="V208" s="14">
        <v>4810</v>
      </c>
      <c r="W208" s="60">
        <v>110.35523916716976</v>
      </c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</row>
    <row r="209" spans="1:254" s="5" customFormat="1" ht="13.5" customHeight="1" x14ac:dyDescent="0.2">
      <c r="A209" s="6" t="s">
        <v>40</v>
      </c>
      <c r="B209" s="7" t="s">
        <v>39</v>
      </c>
      <c r="C209" s="7" t="s">
        <v>23</v>
      </c>
      <c r="D209" s="7" t="s">
        <v>72</v>
      </c>
      <c r="E209" s="36">
        <v>142</v>
      </c>
      <c r="F209" s="37">
        <v>98</v>
      </c>
      <c r="G209" s="8">
        <v>0</v>
      </c>
      <c r="H209" s="9">
        <v>0</v>
      </c>
      <c r="I209" s="10">
        <v>0</v>
      </c>
      <c r="J209" s="11">
        <v>0</v>
      </c>
      <c r="K209" s="8">
        <v>0</v>
      </c>
      <c r="L209" s="11">
        <v>0</v>
      </c>
      <c r="M209" s="12">
        <v>0</v>
      </c>
      <c r="N209" s="9">
        <v>0</v>
      </c>
      <c r="O209" s="30">
        <v>0</v>
      </c>
      <c r="P209" s="54">
        <v>0</v>
      </c>
      <c r="Q209" s="13">
        <v>15.4</v>
      </c>
      <c r="R209" s="14">
        <v>4.5</v>
      </c>
      <c r="S209" s="32">
        <v>69.3</v>
      </c>
      <c r="T209" s="14">
        <v>433</v>
      </c>
      <c r="U209" s="57">
        <v>61.039647577092509</v>
      </c>
      <c r="V209" s="14">
        <v>4482</v>
      </c>
      <c r="W209" s="60">
        <v>103.73672728741778</v>
      </c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</row>
    <row r="210" spans="1:254" s="5" customFormat="1" ht="13.5" customHeight="1" thickBot="1" x14ac:dyDescent="0.25">
      <c r="A210" s="17" t="s">
        <v>40</v>
      </c>
      <c r="B210" s="18" t="s">
        <v>39</v>
      </c>
      <c r="C210" s="18" t="s">
        <v>23</v>
      </c>
      <c r="D210" s="18" t="s">
        <v>73</v>
      </c>
      <c r="E210" s="38">
        <v>155</v>
      </c>
      <c r="F210" s="39">
        <v>93</v>
      </c>
      <c r="G210" s="19">
        <v>0</v>
      </c>
      <c r="H210" s="20">
        <v>0</v>
      </c>
      <c r="I210" s="21">
        <v>0</v>
      </c>
      <c r="J210" s="22">
        <v>0</v>
      </c>
      <c r="K210" s="19">
        <v>0</v>
      </c>
      <c r="L210" s="22">
        <v>0</v>
      </c>
      <c r="M210" s="23">
        <v>0</v>
      </c>
      <c r="N210" s="20">
        <v>0</v>
      </c>
      <c r="O210" s="31">
        <v>0</v>
      </c>
      <c r="P210" s="55">
        <v>0</v>
      </c>
      <c r="Q210" s="24">
        <v>15.9</v>
      </c>
      <c r="R210" s="25">
        <v>4.5</v>
      </c>
      <c r="S210" s="33">
        <v>71.55</v>
      </c>
      <c r="T210" s="25">
        <v>441</v>
      </c>
      <c r="U210" s="58">
        <v>62.167400881057269</v>
      </c>
      <c r="V210" s="25">
        <v>4302</v>
      </c>
      <c r="W210" s="61">
        <v>99.780833412691507</v>
      </c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</row>
  </sheetData>
  <sortState ref="A198:IU205">
    <sortCondition ref="C198:C205"/>
  </sortState>
  <mergeCells count="13">
    <mergeCell ref="G15:P15"/>
    <mergeCell ref="G16:H16"/>
    <mergeCell ref="I16:J16"/>
    <mergeCell ref="K16:L16"/>
    <mergeCell ref="M16:N16"/>
    <mergeCell ref="Q16:S16"/>
    <mergeCell ref="T17:U17"/>
    <mergeCell ref="V17:W17"/>
    <mergeCell ref="T16:W16"/>
    <mergeCell ref="G17:H17"/>
    <mergeCell ref="I17:J17"/>
    <mergeCell ref="K17:L17"/>
    <mergeCell ref="M17:N17"/>
  </mergeCells>
  <pageMargins left="0.40972199999999998" right="0.25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40"/>
  <sheetViews>
    <sheetView showGridLines="0" workbookViewId="0">
      <selection activeCell="Q31" sqref="Q31"/>
    </sheetView>
  </sheetViews>
  <sheetFormatPr defaultColWidth="8.85546875" defaultRowHeight="15" customHeight="1" x14ac:dyDescent="0.2"/>
  <cols>
    <col min="1" max="1" width="12.42578125" style="146" customWidth="1"/>
    <col min="2" max="2" width="7.42578125" style="146" customWidth="1"/>
    <col min="3" max="3" width="7" style="146" customWidth="1"/>
    <col min="4" max="4" width="8.5703125" style="146" customWidth="1"/>
    <col min="5" max="5" width="1.5703125" style="146" customWidth="1"/>
    <col min="6" max="6" width="1.140625" style="146" customWidth="1"/>
    <col min="7" max="7" width="7.7109375" style="146" customWidth="1"/>
    <col min="8" max="8" width="7" style="146" customWidth="1"/>
    <col min="9" max="9" width="8" style="146" customWidth="1"/>
    <col min="10" max="10" width="1.5703125" style="146" customWidth="1"/>
    <col min="11" max="11" width="1.28515625" style="146" customWidth="1"/>
    <col min="12" max="12" width="7.5703125" style="146" customWidth="1"/>
    <col min="13" max="13" width="6.42578125" style="146" customWidth="1"/>
    <col min="14" max="14" width="8.7109375" style="146" customWidth="1"/>
    <col min="15" max="15" width="1.7109375" style="146" customWidth="1"/>
    <col min="16" max="16" width="1.140625" style="146" customWidth="1"/>
    <col min="17" max="17" width="11.42578125" style="146" customWidth="1"/>
    <col min="18" max="18" width="10.42578125" style="146" customWidth="1"/>
    <col min="19" max="19" width="10.85546875" style="146" customWidth="1"/>
    <col min="20" max="20" width="6.42578125" style="147" customWidth="1"/>
    <col min="21" max="227" width="8.85546875" style="1" customWidth="1"/>
  </cols>
  <sheetData>
    <row r="1" spans="1:20" ht="15" customHeight="1" x14ac:dyDescent="0.2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 ht="15" customHeight="1" x14ac:dyDescent="0.2">
      <c r="A2" s="91" t="s">
        <v>131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3"/>
    </row>
    <row r="3" spans="1:20" ht="15" customHeight="1" thickBot="1" x14ac:dyDescent="0.25">
      <c r="A3" s="94" t="s">
        <v>126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</row>
    <row r="4" spans="1:20" ht="15" customHeight="1" x14ac:dyDescent="0.2">
      <c r="A4" s="97"/>
      <c r="B4" s="182" t="s">
        <v>100</v>
      </c>
      <c r="C4" s="182"/>
      <c r="D4" s="182"/>
      <c r="E4" s="182"/>
      <c r="F4" s="98"/>
      <c r="G4" s="182" t="s">
        <v>101</v>
      </c>
      <c r="H4" s="182"/>
      <c r="I4" s="183"/>
      <c r="J4" s="182"/>
      <c r="K4" s="99"/>
      <c r="L4" s="182" t="s">
        <v>102</v>
      </c>
      <c r="M4" s="182"/>
      <c r="N4" s="182"/>
      <c r="O4" s="182"/>
      <c r="P4" s="100"/>
      <c r="Q4" s="101" t="s">
        <v>103</v>
      </c>
      <c r="R4" s="101" t="s">
        <v>104</v>
      </c>
      <c r="S4" s="101" t="s">
        <v>105</v>
      </c>
      <c r="T4" s="102"/>
    </row>
    <row r="5" spans="1:20" ht="15.75" customHeight="1" thickBot="1" x14ac:dyDescent="0.25">
      <c r="A5" s="103" t="s">
        <v>130</v>
      </c>
      <c r="B5" s="104" t="s">
        <v>106</v>
      </c>
      <c r="C5" s="104" t="s">
        <v>107</v>
      </c>
      <c r="D5" s="104" t="s">
        <v>108</v>
      </c>
      <c r="E5" s="105"/>
      <c r="F5" s="106"/>
      <c r="G5" s="104" t="s">
        <v>106</v>
      </c>
      <c r="H5" s="104" t="s">
        <v>107</v>
      </c>
      <c r="I5" s="107" t="s">
        <v>109</v>
      </c>
      <c r="J5" s="105"/>
      <c r="K5" s="108"/>
      <c r="L5" s="104" t="s">
        <v>106</v>
      </c>
      <c r="M5" s="104" t="s">
        <v>107</v>
      </c>
      <c r="N5" s="104" t="s">
        <v>110</v>
      </c>
      <c r="O5" s="105"/>
      <c r="P5" s="106"/>
      <c r="Q5" s="109" t="s">
        <v>111</v>
      </c>
      <c r="R5" s="109" t="s">
        <v>112</v>
      </c>
      <c r="S5" s="109" t="s">
        <v>113</v>
      </c>
      <c r="T5" s="110" t="s">
        <v>114</v>
      </c>
    </row>
    <row r="6" spans="1:20" ht="15.75" customHeight="1" x14ac:dyDescent="0.2">
      <c r="A6" s="111" t="s">
        <v>19</v>
      </c>
      <c r="B6" s="112">
        <v>99.997500000000002</v>
      </c>
      <c r="C6" s="112">
        <v>5.83</v>
      </c>
      <c r="D6" s="113">
        <f t="shared" ref="D6" si="0">B6-C6</f>
        <v>94.167500000000004</v>
      </c>
      <c r="E6" s="113" t="s">
        <v>115</v>
      </c>
      <c r="F6" s="113"/>
      <c r="G6" s="112">
        <v>58.98</v>
      </c>
      <c r="H6" s="112">
        <v>61.45</v>
      </c>
      <c r="I6" s="113">
        <f t="shared" ref="I6" si="1">H6-G6</f>
        <v>2.470000000000006</v>
      </c>
      <c r="J6" s="113" t="s">
        <v>115</v>
      </c>
      <c r="K6" s="113"/>
      <c r="L6" s="112">
        <v>54.3</v>
      </c>
      <c r="M6" s="112">
        <v>80.73</v>
      </c>
      <c r="N6" s="113">
        <f t="shared" ref="N6" si="2">M6-L6</f>
        <v>26.430000000000007</v>
      </c>
      <c r="O6" s="113" t="s">
        <v>115</v>
      </c>
      <c r="P6" s="113"/>
      <c r="Q6" s="114">
        <f t="shared" ref="Q6" si="3">(M6-L6)/M6*100</f>
        <v>32.738758825715351</v>
      </c>
      <c r="R6" s="113">
        <f t="shared" ref="R6" si="4">(M6-L6)/L6*100</f>
        <v>48.674033149171287</v>
      </c>
      <c r="S6" s="113">
        <f t="shared" ref="S6" si="5">Q6/$Q$6*100</f>
        <v>100</v>
      </c>
      <c r="T6" s="115">
        <v>3</v>
      </c>
    </row>
    <row r="7" spans="1:20" ht="15.75" customHeight="1" x14ac:dyDescent="0.2">
      <c r="A7" s="116" t="s">
        <v>34</v>
      </c>
      <c r="B7" s="117">
        <v>21.13</v>
      </c>
      <c r="C7" s="117">
        <v>0.68</v>
      </c>
      <c r="D7" s="118">
        <f t="shared" ref="D7:D29" si="6">B7-C7</f>
        <v>20.45</v>
      </c>
      <c r="E7" s="118" t="s">
        <v>115</v>
      </c>
      <c r="F7" s="118"/>
      <c r="G7" s="117">
        <v>59.2</v>
      </c>
      <c r="H7" s="117">
        <v>60.58</v>
      </c>
      <c r="I7" s="118">
        <f t="shared" ref="I7:I29" si="7">H7-G7</f>
        <v>1.3799999999999955</v>
      </c>
      <c r="J7" s="118" t="s">
        <v>115</v>
      </c>
      <c r="K7" s="118"/>
      <c r="L7" s="117">
        <v>80.430000000000007</v>
      </c>
      <c r="M7" s="117">
        <v>91.53</v>
      </c>
      <c r="N7" s="118">
        <f t="shared" ref="N7:N29" si="8">M7-L7</f>
        <v>11.099999999999994</v>
      </c>
      <c r="O7" s="118" t="s">
        <v>115</v>
      </c>
      <c r="P7" s="118"/>
      <c r="Q7" s="119">
        <f t="shared" ref="Q7:Q29" si="9">(M7-L7)/M7*100</f>
        <v>12.127171419206812</v>
      </c>
      <c r="R7" s="118">
        <f t="shared" ref="R7:R29" si="10">(M7-L7)/L7*100</f>
        <v>13.80082058933233</v>
      </c>
      <c r="S7" s="118">
        <f t="shared" ref="S7:S25" si="11">Q7/$Q$6*100</f>
        <v>37.04224550406984</v>
      </c>
      <c r="T7" s="120">
        <v>1</v>
      </c>
    </row>
    <row r="8" spans="1:20" ht="15.75" customHeight="1" x14ac:dyDescent="0.2">
      <c r="A8" s="116" t="s">
        <v>69</v>
      </c>
      <c r="B8" s="117">
        <v>2.85</v>
      </c>
      <c r="C8" s="117">
        <v>0.43</v>
      </c>
      <c r="D8" s="118">
        <f t="shared" si="6"/>
        <v>2.42</v>
      </c>
      <c r="E8" s="118"/>
      <c r="F8" s="118"/>
      <c r="G8" s="117">
        <v>62.35</v>
      </c>
      <c r="H8" s="117">
        <v>62.28</v>
      </c>
      <c r="I8" s="118">
        <f t="shared" si="7"/>
        <v>-7.0000000000000284E-2</v>
      </c>
      <c r="J8" s="118"/>
      <c r="K8" s="118"/>
      <c r="L8" s="117">
        <v>97.9</v>
      </c>
      <c r="M8" s="117">
        <v>108.43</v>
      </c>
      <c r="N8" s="118">
        <f t="shared" si="8"/>
        <v>10.530000000000001</v>
      </c>
      <c r="O8" s="118" t="s">
        <v>115</v>
      </c>
      <c r="P8" s="118"/>
      <c r="Q8" s="119">
        <f t="shared" si="9"/>
        <v>9.7113345015217192</v>
      </c>
      <c r="R8" s="118">
        <f t="shared" si="10"/>
        <v>10.755873340143003</v>
      </c>
      <c r="S8" s="118">
        <f t="shared" si="11"/>
        <v>29.663111400221275</v>
      </c>
      <c r="T8" s="120">
        <v>1</v>
      </c>
    </row>
    <row r="9" spans="1:20" ht="15.75" customHeight="1" x14ac:dyDescent="0.2">
      <c r="A9" s="116" t="s">
        <v>41</v>
      </c>
      <c r="B9" s="117">
        <v>22.55</v>
      </c>
      <c r="C9" s="117">
        <v>0.85</v>
      </c>
      <c r="D9" s="118">
        <f t="shared" si="6"/>
        <v>21.7</v>
      </c>
      <c r="E9" s="118" t="s">
        <v>115</v>
      </c>
      <c r="F9" s="118"/>
      <c r="G9" s="117">
        <v>61.18</v>
      </c>
      <c r="H9" s="117">
        <v>61.85</v>
      </c>
      <c r="I9" s="118">
        <f t="shared" si="7"/>
        <v>0.67000000000000171</v>
      </c>
      <c r="J9" s="118"/>
      <c r="K9" s="118"/>
      <c r="L9" s="117">
        <v>91.28</v>
      </c>
      <c r="M9" s="117">
        <v>99.38</v>
      </c>
      <c r="N9" s="118">
        <f t="shared" si="8"/>
        <v>8.0999999999999943</v>
      </c>
      <c r="O9" s="118"/>
      <c r="P9" s="118"/>
      <c r="Q9" s="119">
        <f t="shared" si="9"/>
        <v>8.1505333065002965</v>
      </c>
      <c r="R9" s="118">
        <f t="shared" si="10"/>
        <v>8.8737949167396959</v>
      </c>
      <c r="S9" s="118">
        <f t="shared" si="11"/>
        <v>24.895669838583764</v>
      </c>
      <c r="T9" s="120">
        <v>1</v>
      </c>
    </row>
    <row r="10" spans="1:20" ht="15.75" customHeight="1" x14ac:dyDescent="0.2">
      <c r="A10" s="116" t="s">
        <v>116</v>
      </c>
      <c r="B10" s="117">
        <v>30.78</v>
      </c>
      <c r="C10" s="117">
        <v>2.13</v>
      </c>
      <c r="D10" s="118">
        <f t="shared" si="6"/>
        <v>28.650000000000002</v>
      </c>
      <c r="E10" s="118" t="s">
        <v>115</v>
      </c>
      <c r="F10" s="118"/>
      <c r="G10" s="117">
        <v>60.35</v>
      </c>
      <c r="H10" s="117">
        <v>61.03</v>
      </c>
      <c r="I10" s="118">
        <f t="shared" si="7"/>
        <v>0.67999999999999972</v>
      </c>
      <c r="J10" s="118"/>
      <c r="K10" s="118"/>
      <c r="L10" s="117">
        <v>97.58</v>
      </c>
      <c r="M10" s="117">
        <v>103.58</v>
      </c>
      <c r="N10" s="118">
        <f t="shared" si="8"/>
        <v>6</v>
      </c>
      <c r="O10" s="118"/>
      <c r="P10" s="118"/>
      <c r="Q10" s="119">
        <f t="shared" si="9"/>
        <v>5.7926240586985909</v>
      </c>
      <c r="R10" s="118">
        <f t="shared" si="10"/>
        <v>6.1488009838081572</v>
      </c>
      <c r="S10" s="118">
        <f t="shared" si="11"/>
        <v>17.69347484898741</v>
      </c>
      <c r="T10" s="120">
        <v>1</v>
      </c>
    </row>
    <row r="11" spans="1:20" ht="15.75" customHeight="1" x14ac:dyDescent="0.2">
      <c r="A11" s="116" t="s">
        <v>63</v>
      </c>
      <c r="B11" s="117">
        <v>1.65</v>
      </c>
      <c r="C11" s="117">
        <v>0.43</v>
      </c>
      <c r="D11" s="118">
        <f t="shared" si="6"/>
        <v>1.22</v>
      </c>
      <c r="E11" s="118"/>
      <c r="F11" s="118"/>
      <c r="G11" s="117">
        <v>61.25</v>
      </c>
      <c r="H11" s="117">
        <v>61.9</v>
      </c>
      <c r="I11" s="118">
        <f t="shared" si="7"/>
        <v>0.64999999999999858</v>
      </c>
      <c r="J11" s="118"/>
      <c r="K11" s="118"/>
      <c r="L11" s="117">
        <v>109.23</v>
      </c>
      <c r="M11" s="117">
        <v>114.25</v>
      </c>
      <c r="N11" s="118">
        <f t="shared" si="8"/>
        <v>5.019999999999996</v>
      </c>
      <c r="O11" s="118"/>
      <c r="P11" s="118"/>
      <c r="Q11" s="119">
        <f t="shared" si="9"/>
        <v>4.3938730853391652</v>
      </c>
      <c r="R11" s="118">
        <f t="shared" si="10"/>
        <v>4.5958070127254373</v>
      </c>
      <c r="S11" s="118">
        <f t="shared" si="11"/>
        <v>13.421013022301581</v>
      </c>
      <c r="T11" s="120">
        <v>1</v>
      </c>
    </row>
    <row r="12" spans="1:20" ht="15.75" customHeight="1" x14ac:dyDescent="0.2">
      <c r="A12" s="116" t="s">
        <v>47</v>
      </c>
      <c r="B12" s="117">
        <v>1.28</v>
      </c>
      <c r="C12" s="117">
        <v>0.43</v>
      </c>
      <c r="D12" s="118">
        <f t="shared" si="6"/>
        <v>0.85000000000000009</v>
      </c>
      <c r="E12" s="118"/>
      <c r="F12" s="118"/>
      <c r="G12" s="117">
        <v>60.35</v>
      </c>
      <c r="H12" s="117">
        <v>60.7</v>
      </c>
      <c r="I12" s="118">
        <f t="shared" si="7"/>
        <v>0.35000000000000142</v>
      </c>
      <c r="J12" s="118"/>
      <c r="K12" s="118"/>
      <c r="L12" s="117">
        <v>95.33</v>
      </c>
      <c r="M12" s="117">
        <v>98.95</v>
      </c>
      <c r="N12" s="118">
        <f t="shared" si="8"/>
        <v>3.6200000000000045</v>
      </c>
      <c r="O12" s="118"/>
      <c r="P12" s="118"/>
      <c r="Q12" s="119">
        <f t="shared" si="9"/>
        <v>3.658413340070747</v>
      </c>
      <c r="R12" s="118">
        <f t="shared" si="10"/>
        <v>3.7973355711738224</v>
      </c>
      <c r="S12" s="118">
        <f t="shared" si="11"/>
        <v>11.174563334994755</v>
      </c>
      <c r="T12" s="120">
        <v>0</v>
      </c>
    </row>
    <row r="13" spans="1:20" ht="15.75" customHeight="1" x14ac:dyDescent="0.2">
      <c r="A13" s="116" t="s">
        <v>51</v>
      </c>
      <c r="B13" s="117">
        <v>0.43</v>
      </c>
      <c r="C13" s="117">
        <v>0</v>
      </c>
      <c r="D13" s="118">
        <f t="shared" si="6"/>
        <v>0.43</v>
      </c>
      <c r="E13" s="118"/>
      <c r="F13" s="118"/>
      <c r="G13" s="117">
        <v>60.53</v>
      </c>
      <c r="H13" s="117">
        <v>60.85</v>
      </c>
      <c r="I13" s="118">
        <f t="shared" si="7"/>
        <v>0.32000000000000028</v>
      </c>
      <c r="J13" s="118"/>
      <c r="K13" s="118"/>
      <c r="L13" s="117">
        <v>93.53</v>
      </c>
      <c r="M13" s="117">
        <v>96.83</v>
      </c>
      <c r="N13" s="118">
        <f t="shared" si="8"/>
        <v>3.2999999999999972</v>
      </c>
      <c r="O13" s="118"/>
      <c r="P13" s="118"/>
      <c r="Q13" s="119">
        <f t="shared" si="9"/>
        <v>3.4080346999896696</v>
      </c>
      <c r="R13" s="118">
        <f t="shared" si="10"/>
        <v>3.5282796963541077</v>
      </c>
      <c r="S13" s="118">
        <f t="shared" si="11"/>
        <v>10.409785899741431</v>
      </c>
      <c r="T13" s="120">
        <v>0</v>
      </c>
    </row>
    <row r="14" spans="1:20" ht="15.75" customHeight="1" x14ac:dyDescent="0.2">
      <c r="A14" s="116" t="s">
        <v>59</v>
      </c>
      <c r="B14" s="117">
        <v>0</v>
      </c>
      <c r="C14" s="117">
        <v>0</v>
      </c>
      <c r="D14" s="118">
        <f t="shared" si="6"/>
        <v>0</v>
      </c>
      <c r="E14" s="118"/>
      <c r="F14" s="118"/>
      <c r="G14" s="117">
        <v>59.93</v>
      </c>
      <c r="H14" s="117">
        <v>59.65</v>
      </c>
      <c r="I14" s="118">
        <f t="shared" si="7"/>
        <v>-0.28000000000000114</v>
      </c>
      <c r="J14" s="118"/>
      <c r="K14" s="118"/>
      <c r="L14" s="117">
        <v>70.180000000000007</v>
      </c>
      <c r="M14" s="117">
        <v>73.05</v>
      </c>
      <c r="N14" s="118">
        <f t="shared" si="8"/>
        <v>2.8699999999999903</v>
      </c>
      <c r="O14" s="118"/>
      <c r="P14" s="118"/>
      <c r="Q14" s="119">
        <f t="shared" si="9"/>
        <v>3.928815879534552</v>
      </c>
      <c r="R14" s="118">
        <f t="shared" si="10"/>
        <v>4.0894841835280564</v>
      </c>
      <c r="S14" s="118">
        <f t="shared" si="11"/>
        <v>12.000503441347876</v>
      </c>
      <c r="T14" s="120">
        <v>0</v>
      </c>
    </row>
    <row r="15" spans="1:20" ht="15.75" customHeight="1" x14ac:dyDescent="0.2">
      <c r="A15" s="149" t="s">
        <v>30</v>
      </c>
      <c r="B15" s="117">
        <v>1.7</v>
      </c>
      <c r="C15" s="117">
        <v>0.85</v>
      </c>
      <c r="D15" s="118">
        <f t="shared" si="6"/>
        <v>0.85</v>
      </c>
      <c r="E15" s="118"/>
      <c r="F15" s="118"/>
      <c r="G15" s="117">
        <v>59.8</v>
      </c>
      <c r="H15" s="117">
        <v>60.43</v>
      </c>
      <c r="I15" s="118">
        <f t="shared" si="7"/>
        <v>0.63000000000000256</v>
      </c>
      <c r="J15" s="118"/>
      <c r="K15" s="118"/>
      <c r="L15" s="117">
        <v>76.13</v>
      </c>
      <c r="M15" s="117">
        <v>78.88</v>
      </c>
      <c r="N15" s="118">
        <f t="shared" si="8"/>
        <v>2.75</v>
      </c>
      <c r="O15" s="118"/>
      <c r="P15" s="118"/>
      <c r="Q15" s="119">
        <f t="shared" si="9"/>
        <v>3.4863083164300201</v>
      </c>
      <c r="R15" s="118">
        <f t="shared" si="10"/>
        <v>3.6122422172599506</v>
      </c>
      <c r="S15" s="118">
        <f t="shared" si="11"/>
        <v>10.648871372886701</v>
      </c>
      <c r="T15" s="120">
        <v>0</v>
      </c>
    </row>
    <row r="16" spans="1:20" ht="15.75" customHeight="1" x14ac:dyDescent="0.2">
      <c r="A16" s="116" t="s">
        <v>61</v>
      </c>
      <c r="B16" s="117">
        <v>7.75</v>
      </c>
      <c r="C16" s="117">
        <v>0</v>
      </c>
      <c r="D16" s="118">
        <f t="shared" si="6"/>
        <v>7.75</v>
      </c>
      <c r="E16" s="118" t="s">
        <v>115</v>
      </c>
      <c r="F16" s="118"/>
      <c r="G16" s="117">
        <v>61.8</v>
      </c>
      <c r="H16" s="117">
        <v>61.85</v>
      </c>
      <c r="I16" s="118">
        <f t="shared" si="7"/>
        <v>5.0000000000004263E-2</v>
      </c>
      <c r="J16" s="118"/>
      <c r="K16" s="118"/>
      <c r="L16" s="117">
        <v>84.9</v>
      </c>
      <c r="M16" s="117">
        <v>87.55</v>
      </c>
      <c r="N16" s="118">
        <f t="shared" si="8"/>
        <v>2.6499999999999915</v>
      </c>
      <c r="O16" s="118"/>
      <c r="P16" s="118"/>
      <c r="Q16" s="119">
        <f t="shared" si="9"/>
        <v>3.0268418046830283</v>
      </c>
      <c r="R16" s="118">
        <f t="shared" si="10"/>
        <v>3.1213191990577047</v>
      </c>
      <c r="S16" s="118">
        <f t="shared" si="11"/>
        <v>9.2454384749171705</v>
      </c>
      <c r="T16" s="120">
        <v>0</v>
      </c>
    </row>
    <row r="17" spans="1:20" ht="15.75" customHeight="1" x14ac:dyDescent="0.2">
      <c r="A17" s="116" t="s">
        <v>43</v>
      </c>
      <c r="B17" s="117">
        <v>1.55</v>
      </c>
      <c r="C17" s="117">
        <v>0.43</v>
      </c>
      <c r="D17" s="118">
        <f t="shared" si="6"/>
        <v>1.1200000000000001</v>
      </c>
      <c r="E17" s="118"/>
      <c r="F17" s="118"/>
      <c r="G17" s="117">
        <v>60.68</v>
      </c>
      <c r="H17" s="117">
        <v>60.78</v>
      </c>
      <c r="I17" s="118">
        <f t="shared" si="7"/>
        <v>0.10000000000000142</v>
      </c>
      <c r="J17" s="118"/>
      <c r="K17" s="118"/>
      <c r="L17" s="117">
        <v>99.3</v>
      </c>
      <c r="M17" s="117">
        <v>101.8</v>
      </c>
      <c r="N17" s="118">
        <f t="shared" si="8"/>
        <v>2.5</v>
      </c>
      <c r="O17" s="118"/>
      <c r="P17" s="118"/>
      <c r="Q17" s="119">
        <f t="shared" si="9"/>
        <v>2.4557956777996073</v>
      </c>
      <c r="R17" s="118">
        <f t="shared" si="10"/>
        <v>2.5176233635448138</v>
      </c>
      <c r="S17" s="118">
        <f t="shared" si="11"/>
        <v>7.5011874789543045</v>
      </c>
      <c r="T17" s="120">
        <v>0</v>
      </c>
    </row>
    <row r="18" spans="1:20" ht="15.75" customHeight="1" x14ac:dyDescent="0.2">
      <c r="A18" s="116" t="s">
        <v>67</v>
      </c>
      <c r="B18" s="117">
        <v>0</v>
      </c>
      <c r="C18" s="117">
        <v>0</v>
      </c>
      <c r="D18" s="118">
        <f t="shared" si="6"/>
        <v>0</v>
      </c>
      <c r="E18" s="118"/>
      <c r="F18" s="118"/>
      <c r="G18" s="117">
        <v>61.35</v>
      </c>
      <c r="H18" s="117">
        <v>61.48</v>
      </c>
      <c r="I18" s="118">
        <f t="shared" si="7"/>
        <v>0.12999999999999545</v>
      </c>
      <c r="J18" s="118"/>
      <c r="K18" s="118"/>
      <c r="L18" s="117">
        <v>117.13</v>
      </c>
      <c r="M18" s="117">
        <v>118.5</v>
      </c>
      <c r="N18" s="118">
        <f t="shared" si="8"/>
        <v>1.3700000000000045</v>
      </c>
      <c r="O18" s="118"/>
      <c r="P18" s="118"/>
      <c r="Q18" s="119">
        <f t="shared" si="9"/>
        <v>1.1561181434599193</v>
      </c>
      <c r="R18" s="118">
        <f t="shared" si="10"/>
        <v>1.1696405703065009</v>
      </c>
      <c r="S18" s="118">
        <f t="shared" si="11"/>
        <v>3.5313438411471538</v>
      </c>
      <c r="T18" s="120">
        <v>0</v>
      </c>
    </row>
    <row r="19" spans="1:20" ht="15.75" customHeight="1" x14ac:dyDescent="0.2">
      <c r="A19" s="116" t="s">
        <v>57</v>
      </c>
      <c r="B19" s="117">
        <v>0.85</v>
      </c>
      <c r="C19" s="117">
        <v>0.43</v>
      </c>
      <c r="D19" s="118">
        <f t="shared" si="6"/>
        <v>0.42</v>
      </c>
      <c r="E19" s="118"/>
      <c r="F19" s="118"/>
      <c r="G19" s="117">
        <v>59.4</v>
      </c>
      <c r="H19" s="117">
        <v>59.6</v>
      </c>
      <c r="I19" s="118">
        <f t="shared" si="7"/>
        <v>0.20000000000000284</v>
      </c>
      <c r="J19" s="118"/>
      <c r="K19" s="118"/>
      <c r="L19" s="117">
        <v>78.900000000000006</v>
      </c>
      <c r="M19" s="117">
        <v>80.13</v>
      </c>
      <c r="N19" s="118">
        <f t="shared" si="8"/>
        <v>1.2299999999999898</v>
      </c>
      <c r="O19" s="118"/>
      <c r="P19" s="118"/>
      <c r="Q19" s="119">
        <f t="shared" si="9"/>
        <v>1.5350056158741918</v>
      </c>
      <c r="R19" s="118">
        <f t="shared" si="10"/>
        <v>1.5589353612167169</v>
      </c>
      <c r="S19" s="118">
        <f t="shared" si="11"/>
        <v>4.6886493896906352</v>
      </c>
      <c r="T19" s="120">
        <v>0</v>
      </c>
    </row>
    <row r="20" spans="1:20" ht="15.75" customHeight="1" x14ac:dyDescent="0.2">
      <c r="A20" s="116" t="s">
        <v>26</v>
      </c>
      <c r="B20" s="117">
        <v>3.25</v>
      </c>
      <c r="C20" s="117">
        <v>0.85</v>
      </c>
      <c r="D20" s="118">
        <f t="shared" si="6"/>
        <v>2.4</v>
      </c>
      <c r="E20" s="118"/>
      <c r="F20" s="118"/>
      <c r="G20" s="117">
        <v>61</v>
      </c>
      <c r="H20" s="117">
        <v>60.8</v>
      </c>
      <c r="I20" s="118">
        <f t="shared" si="7"/>
        <v>-0.20000000000000284</v>
      </c>
      <c r="J20" s="118"/>
      <c r="K20" s="118"/>
      <c r="L20" s="117">
        <v>92.4</v>
      </c>
      <c r="M20" s="117">
        <v>92.45</v>
      </c>
      <c r="N20" s="118">
        <f t="shared" si="8"/>
        <v>4.9999999999997158E-2</v>
      </c>
      <c r="O20" s="118"/>
      <c r="P20" s="118"/>
      <c r="Q20" s="119">
        <f t="shared" si="9"/>
        <v>5.4083288263923369E-2</v>
      </c>
      <c r="R20" s="118">
        <f t="shared" si="10"/>
        <v>5.4112554112551031E-2</v>
      </c>
      <c r="S20" s="118">
        <f t="shared" si="11"/>
        <v>0.16519651386857861</v>
      </c>
      <c r="T20" s="120">
        <v>0</v>
      </c>
    </row>
    <row r="21" spans="1:20" ht="15.75" customHeight="1" x14ac:dyDescent="0.2">
      <c r="A21" s="121" t="s">
        <v>65</v>
      </c>
      <c r="B21" s="122">
        <v>1.8</v>
      </c>
      <c r="C21" s="122">
        <v>1.23</v>
      </c>
      <c r="D21" s="123">
        <f t="shared" si="6"/>
        <v>0.57000000000000006</v>
      </c>
      <c r="E21" s="123"/>
      <c r="F21" s="123"/>
      <c r="G21" s="122">
        <v>62.55</v>
      </c>
      <c r="H21" s="122">
        <v>62.58</v>
      </c>
      <c r="I21" s="123">
        <f t="shared" si="7"/>
        <v>3.0000000000001137E-2</v>
      </c>
      <c r="J21" s="123"/>
      <c r="K21" s="123"/>
      <c r="L21" s="122">
        <v>78.180000000000007</v>
      </c>
      <c r="M21" s="122">
        <v>78.150000000000006</v>
      </c>
      <c r="N21" s="123">
        <f t="shared" si="8"/>
        <v>-3.0000000000001137E-2</v>
      </c>
      <c r="O21" s="123"/>
      <c r="P21" s="123"/>
      <c r="Q21" s="124">
        <f t="shared" si="9"/>
        <v>-3.8387715930903558E-2</v>
      </c>
      <c r="R21" s="123">
        <f t="shared" si="10"/>
        <v>-3.8372985418266996E-2</v>
      </c>
      <c r="S21" s="123">
        <f t="shared" si="11"/>
        <v>-0.11725464650404252</v>
      </c>
      <c r="T21" s="125">
        <v>0</v>
      </c>
    </row>
    <row r="22" spans="1:20" ht="15" customHeight="1" x14ac:dyDescent="0.2">
      <c r="A22" s="116" t="s">
        <v>45</v>
      </c>
      <c r="B22" s="117">
        <v>0.43</v>
      </c>
      <c r="C22" s="117">
        <v>0.43</v>
      </c>
      <c r="D22" s="118">
        <f t="shared" si="6"/>
        <v>0</v>
      </c>
      <c r="E22" s="118"/>
      <c r="F22" s="118"/>
      <c r="G22" s="117">
        <v>61.33</v>
      </c>
      <c r="H22" s="117">
        <v>61.15</v>
      </c>
      <c r="I22" s="118">
        <f t="shared" si="7"/>
        <v>-0.17999999999999972</v>
      </c>
      <c r="J22" s="118"/>
      <c r="K22" s="118"/>
      <c r="L22" s="117">
        <v>60.58</v>
      </c>
      <c r="M22" s="117">
        <v>60.53</v>
      </c>
      <c r="N22" s="118">
        <f t="shared" si="8"/>
        <v>-4.9999999999997158E-2</v>
      </c>
      <c r="O22" s="118"/>
      <c r="P22" s="118"/>
      <c r="Q22" s="119">
        <f t="shared" si="9"/>
        <v>-8.2603667602836869E-2</v>
      </c>
      <c r="R22" s="118">
        <f t="shared" si="10"/>
        <v>-8.2535490260807462E-2</v>
      </c>
      <c r="S22" s="118">
        <f t="shared" si="11"/>
        <v>-0.25231154315463561</v>
      </c>
      <c r="T22" s="120">
        <v>0</v>
      </c>
    </row>
    <row r="23" spans="1:20" ht="15.75" customHeight="1" x14ac:dyDescent="0.2">
      <c r="A23" s="150" t="s">
        <v>53</v>
      </c>
      <c r="B23" s="126">
        <v>2.5299999999999998</v>
      </c>
      <c r="C23" s="126">
        <v>0.43</v>
      </c>
      <c r="D23" s="127">
        <f t="shared" si="6"/>
        <v>2.0999999999999996</v>
      </c>
      <c r="E23" s="127"/>
      <c r="F23" s="127"/>
      <c r="G23" s="126">
        <v>62.48</v>
      </c>
      <c r="H23" s="126">
        <v>62.75</v>
      </c>
      <c r="I23" s="127">
        <f t="shared" si="7"/>
        <v>0.27000000000000313</v>
      </c>
      <c r="J23" s="127"/>
      <c r="K23" s="127"/>
      <c r="L23" s="126">
        <v>106.75</v>
      </c>
      <c r="M23" s="126">
        <v>106.38</v>
      </c>
      <c r="N23" s="127">
        <f t="shared" si="8"/>
        <v>-0.37000000000000455</v>
      </c>
      <c r="O23" s="127"/>
      <c r="P23" s="127"/>
      <c r="Q23" s="128">
        <f t="shared" si="9"/>
        <v>-0.34780973867268711</v>
      </c>
      <c r="R23" s="127">
        <f t="shared" si="10"/>
        <v>-0.34660421545667874</v>
      </c>
      <c r="S23" s="127">
        <f t="shared" si="11"/>
        <v>-1.0623791223248591</v>
      </c>
      <c r="T23" s="129">
        <v>0</v>
      </c>
    </row>
    <row r="24" spans="1:20" ht="15.75" customHeight="1" x14ac:dyDescent="0.2">
      <c r="A24" s="130" t="s">
        <v>24</v>
      </c>
      <c r="B24" s="131">
        <v>3.73</v>
      </c>
      <c r="C24" s="131">
        <v>0.43</v>
      </c>
      <c r="D24" s="132">
        <f t="shared" si="6"/>
        <v>3.3</v>
      </c>
      <c r="E24" s="132"/>
      <c r="F24" s="132"/>
      <c r="G24" s="131">
        <v>62.93</v>
      </c>
      <c r="H24" s="131">
        <v>63.18</v>
      </c>
      <c r="I24" s="132">
        <f t="shared" si="7"/>
        <v>0.25</v>
      </c>
      <c r="J24" s="132"/>
      <c r="K24" s="132"/>
      <c r="L24" s="131">
        <v>102.85</v>
      </c>
      <c r="M24" s="131">
        <v>101.88</v>
      </c>
      <c r="N24" s="132">
        <f t="shared" si="8"/>
        <v>-0.96999999999999886</v>
      </c>
      <c r="O24" s="132"/>
      <c r="P24" s="132"/>
      <c r="Q24" s="133">
        <f t="shared" si="9"/>
        <v>-0.95210051040439614</v>
      </c>
      <c r="R24" s="132">
        <f t="shared" si="10"/>
        <v>-0.94312105007292069</v>
      </c>
      <c r="S24" s="132">
        <f t="shared" si="11"/>
        <v>-2.908175338817514</v>
      </c>
      <c r="T24" s="134">
        <v>0</v>
      </c>
    </row>
    <row r="25" spans="1:20" ht="13.5" customHeight="1" x14ac:dyDescent="0.2">
      <c r="A25" s="121" t="s">
        <v>55</v>
      </c>
      <c r="B25" s="122">
        <v>1</v>
      </c>
      <c r="C25" s="122">
        <v>0.43</v>
      </c>
      <c r="D25" s="123">
        <f t="shared" si="6"/>
        <v>0.57000000000000006</v>
      </c>
      <c r="E25" s="123"/>
      <c r="F25" s="123"/>
      <c r="G25" s="122">
        <v>62.38</v>
      </c>
      <c r="H25" s="122">
        <v>61.95</v>
      </c>
      <c r="I25" s="123">
        <f t="shared" si="7"/>
        <v>-0.42999999999999972</v>
      </c>
      <c r="J25" s="123"/>
      <c r="K25" s="123"/>
      <c r="L25" s="122">
        <v>110.63</v>
      </c>
      <c r="M25" s="122">
        <v>109.4</v>
      </c>
      <c r="N25" s="123">
        <f t="shared" si="8"/>
        <v>-1.2299999999999898</v>
      </c>
      <c r="O25" s="123"/>
      <c r="P25" s="123"/>
      <c r="Q25" s="124">
        <f t="shared" si="9"/>
        <v>-1.1243144424131535</v>
      </c>
      <c r="R25" s="123">
        <f t="shared" si="10"/>
        <v>-1.111814155292407</v>
      </c>
      <c r="S25" s="123">
        <f t="shared" si="11"/>
        <v>-3.4341999597432413</v>
      </c>
      <c r="T25" s="125">
        <v>0</v>
      </c>
    </row>
    <row r="26" spans="1:20" ht="13.5" customHeight="1" x14ac:dyDescent="0.2">
      <c r="A26" s="121" t="s">
        <v>28</v>
      </c>
      <c r="B26" s="122">
        <v>2.5499999999999998</v>
      </c>
      <c r="C26" s="122">
        <v>0.85</v>
      </c>
      <c r="D26" s="123">
        <f t="shared" si="6"/>
        <v>1.6999999999999997</v>
      </c>
      <c r="E26" s="123"/>
      <c r="F26" s="123"/>
      <c r="G26" s="122">
        <v>57.83</v>
      </c>
      <c r="H26" s="122">
        <v>58.3</v>
      </c>
      <c r="I26" s="123">
        <f t="shared" si="7"/>
        <v>0.46999999999999886</v>
      </c>
      <c r="J26" s="123"/>
      <c r="K26" s="123"/>
      <c r="L26" s="122">
        <v>105.18</v>
      </c>
      <c r="M26" s="122">
        <v>103.88</v>
      </c>
      <c r="N26" s="123">
        <f t="shared" si="8"/>
        <v>-1.3000000000000114</v>
      </c>
      <c r="O26" s="123"/>
      <c r="P26" s="123"/>
      <c r="Q26" s="124">
        <f t="shared" si="9"/>
        <v>-1.2514439738159526</v>
      </c>
      <c r="R26" s="123">
        <f t="shared" si="10"/>
        <v>-1.2359764213728954</v>
      </c>
      <c r="S26" s="123">
        <v>11.07</v>
      </c>
      <c r="T26" s="125">
        <v>0</v>
      </c>
    </row>
    <row r="27" spans="1:20" ht="12.75" customHeight="1" x14ac:dyDescent="0.2">
      <c r="A27" s="121" t="s">
        <v>40</v>
      </c>
      <c r="B27" s="122">
        <v>13.38</v>
      </c>
      <c r="C27" s="122">
        <v>0.85</v>
      </c>
      <c r="D27" s="123">
        <f t="shared" si="6"/>
        <v>12.530000000000001</v>
      </c>
      <c r="E27" s="123" t="s">
        <v>115</v>
      </c>
      <c r="F27" s="123"/>
      <c r="G27" s="122">
        <v>61.33</v>
      </c>
      <c r="H27" s="122">
        <v>61.33</v>
      </c>
      <c r="I27" s="123">
        <f t="shared" si="7"/>
        <v>0</v>
      </c>
      <c r="J27" s="123"/>
      <c r="K27" s="123"/>
      <c r="L27" s="122">
        <v>107.6</v>
      </c>
      <c r="M27" s="122">
        <v>105.48</v>
      </c>
      <c r="N27" s="123">
        <f t="shared" si="8"/>
        <v>-2.1199999999999903</v>
      </c>
      <c r="O27" s="123"/>
      <c r="P27" s="123"/>
      <c r="Q27" s="124">
        <f t="shared" si="9"/>
        <v>-2.0098596890405673</v>
      </c>
      <c r="R27" s="123">
        <f t="shared" si="10"/>
        <v>-1.9702602230483184</v>
      </c>
      <c r="S27" s="123">
        <f>Q27/$Q$6*100</f>
        <v>-6.1390833407584182</v>
      </c>
      <c r="T27" s="125">
        <v>0</v>
      </c>
    </row>
    <row r="28" spans="1:20" ht="14.25" customHeight="1" x14ac:dyDescent="0.2">
      <c r="A28" s="121" t="s">
        <v>36</v>
      </c>
      <c r="B28" s="122">
        <v>1.1000000000000001</v>
      </c>
      <c r="C28" s="122">
        <v>0.43</v>
      </c>
      <c r="D28" s="123">
        <f t="shared" si="6"/>
        <v>0.67000000000000015</v>
      </c>
      <c r="E28" s="123"/>
      <c r="F28" s="123"/>
      <c r="G28" s="122">
        <v>61.8</v>
      </c>
      <c r="H28" s="122">
        <v>61.88</v>
      </c>
      <c r="I28" s="123">
        <f t="shared" si="7"/>
        <v>8.00000000000054E-2</v>
      </c>
      <c r="J28" s="123"/>
      <c r="K28" s="123"/>
      <c r="L28" s="122">
        <v>88.45</v>
      </c>
      <c r="M28" s="122">
        <v>86.1</v>
      </c>
      <c r="N28" s="123">
        <f t="shared" si="8"/>
        <v>-2.3500000000000085</v>
      </c>
      <c r="O28" s="123"/>
      <c r="P28" s="123"/>
      <c r="Q28" s="124">
        <f t="shared" si="9"/>
        <v>-2.7293844367015199</v>
      </c>
      <c r="R28" s="123">
        <f t="shared" si="10"/>
        <v>-2.6568682871679008</v>
      </c>
      <c r="S28" s="123">
        <f>Q28/$Q$6*100</f>
        <v>-8.3368598401405087</v>
      </c>
      <c r="T28" s="125">
        <v>0</v>
      </c>
    </row>
    <row r="29" spans="1:20" ht="12.75" customHeight="1" thickBot="1" x14ac:dyDescent="0.25">
      <c r="A29" s="135" t="s">
        <v>49</v>
      </c>
      <c r="B29" s="136">
        <v>6.73</v>
      </c>
      <c r="C29" s="136">
        <v>0.85</v>
      </c>
      <c r="D29" s="137">
        <f t="shared" si="6"/>
        <v>5.8800000000000008</v>
      </c>
      <c r="E29" s="137"/>
      <c r="F29" s="137"/>
      <c r="G29" s="136">
        <v>60.53</v>
      </c>
      <c r="H29" s="136">
        <v>61.33</v>
      </c>
      <c r="I29" s="137">
        <f t="shared" si="7"/>
        <v>0.79999999999999716</v>
      </c>
      <c r="J29" s="137"/>
      <c r="K29" s="137"/>
      <c r="L29" s="136">
        <v>101.33</v>
      </c>
      <c r="M29" s="136">
        <v>98.95</v>
      </c>
      <c r="N29" s="137">
        <f t="shared" si="8"/>
        <v>-2.3799999999999955</v>
      </c>
      <c r="O29" s="137"/>
      <c r="P29" s="137"/>
      <c r="Q29" s="138">
        <f t="shared" si="9"/>
        <v>-2.4052551793835226</v>
      </c>
      <c r="R29" s="137">
        <f t="shared" si="10"/>
        <v>-2.3487614724168515</v>
      </c>
      <c r="S29" s="137">
        <f>Q29/$Q$6*100</f>
        <v>-7.3468123583666962</v>
      </c>
      <c r="T29" s="139">
        <v>0</v>
      </c>
    </row>
    <row r="30" spans="1:20" ht="12.75" customHeight="1" x14ac:dyDescent="0.2">
      <c r="A30" s="151" t="s">
        <v>117</v>
      </c>
      <c r="B30" s="152">
        <f>AVERAGE(B6:B29)</f>
        <v>9.5423958333333339</v>
      </c>
      <c r="C30" s="152">
        <f>AVERAGE(C6:C29)</f>
        <v>0.80291666666666661</v>
      </c>
      <c r="D30" s="152">
        <f>AVERAGE(D6:D29)</f>
        <v>8.7394791666666656</v>
      </c>
      <c r="E30" s="152" t="s">
        <v>115</v>
      </c>
      <c r="F30" s="152" t="e">
        <f t="shared" ref="F30:P30" si="12">AVERAGE(F6:F29)</f>
        <v>#DIV/0!</v>
      </c>
      <c r="G30" s="152">
        <f>AVERAGE(G6:G29)</f>
        <v>60.887916666666655</v>
      </c>
      <c r="H30" s="152">
        <f>AVERAGE(H6:H29)</f>
        <v>61.236666666666672</v>
      </c>
      <c r="I30" s="152">
        <f>AVERAGE(I6:I29)</f>
        <v>0.3487500000000005</v>
      </c>
      <c r="J30" s="152"/>
      <c r="K30" s="152" t="e">
        <f t="shared" si="12"/>
        <v>#DIV/0!</v>
      </c>
      <c r="L30" s="152">
        <f>AVERAGE(L6:L29)</f>
        <v>91.669583333333321</v>
      </c>
      <c r="M30" s="152">
        <f>AVERAGE(M6:M29)</f>
        <v>94.866250000000022</v>
      </c>
      <c r="N30" s="152">
        <f>AVERAGE(N6:N29)</f>
        <v>3.1966666666666654</v>
      </c>
      <c r="O30" s="152"/>
      <c r="P30" s="152" t="e">
        <f t="shared" si="12"/>
        <v>#DIV/0!</v>
      </c>
      <c r="Q30" s="152">
        <f>AVERAGE(Q6:Q29)</f>
        <v>3.5284396920467542</v>
      </c>
      <c r="R30" s="152">
        <f>AVERAGE(R6:R29)</f>
        <v>4.3984911836652953</v>
      </c>
      <c r="S30" s="152">
        <f>AVERAGE(S6:S29)</f>
        <v>11.398082425495941</v>
      </c>
      <c r="T30" s="153"/>
    </row>
    <row r="31" spans="1:20" ht="12.75" customHeight="1" thickBot="1" x14ac:dyDescent="0.25">
      <c r="A31" s="154" t="s">
        <v>118</v>
      </c>
      <c r="B31" s="155">
        <f>AVERAGE(B7:B29)</f>
        <v>5.6095652173913049</v>
      </c>
      <c r="C31" s="155">
        <f>AVERAGE(C7:C29)</f>
        <v>0.58434782608695635</v>
      </c>
      <c r="D31" s="155">
        <f>AVERAGE(D7:D29)</f>
        <v>5.0252173913043467</v>
      </c>
      <c r="E31" s="155"/>
      <c r="F31" s="155" t="e">
        <f t="shared" ref="F31:P31" si="13">AVERAGE(F7:F29)</f>
        <v>#DIV/0!</v>
      </c>
      <c r="G31" s="155">
        <f>AVERAGE(G7:G29)</f>
        <v>60.970869565217392</v>
      </c>
      <c r="H31" s="155">
        <f>AVERAGE(H7:H29)</f>
        <v>61.227391304347826</v>
      </c>
      <c r="I31" s="155">
        <f>AVERAGE(I7:I29)</f>
        <v>0.25652173913043502</v>
      </c>
      <c r="J31" s="155"/>
      <c r="K31" s="155" t="e">
        <f t="shared" si="13"/>
        <v>#DIV/0!</v>
      </c>
      <c r="L31" s="155">
        <f>AVERAGE(L7:L29)</f>
        <v>93.294347826086963</v>
      </c>
      <c r="M31" s="155">
        <f>AVERAGE(M7:M29)</f>
        <v>95.480869565217404</v>
      </c>
      <c r="N31" s="155">
        <f>AVERAGE(N7:N29)</f>
        <v>2.1865217391304332</v>
      </c>
      <c r="O31" s="155"/>
      <c r="P31" s="155" t="e">
        <f t="shared" si="13"/>
        <v>#DIV/0!</v>
      </c>
      <c r="Q31" s="155">
        <f>AVERAGE(Q7:Q29)</f>
        <v>2.2584258166698565</v>
      </c>
      <c r="R31" s="155">
        <f>AVERAGE(R7:R29)</f>
        <v>2.4734676199476424</v>
      </c>
      <c r="S31" s="155">
        <f>AVERAGE(S7:S29)</f>
        <v>7.5458251396479366</v>
      </c>
      <c r="T31" s="156"/>
    </row>
    <row r="32" spans="1:20" ht="12.75" customHeight="1" x14ac:dyDescent="0.2">
      <c r="A32" s="157" t="s">
        <v>119</v>
      </c>
      <c r="B32" s="184">
        <v>0.94</v>
      </c>
      <c r="C32" s="185"/>
      <c r="D32" s="158"/>
      <c r="E32" s="158"/>
      <c r="F32" s="158"/>
      <c r="G32" s="184">
        <v>0.75700000000000001</v>
      </c>
      <c r="H32" s="185"/>
      <c r="I32" s="158"/>
      <c r="J32" s="158"/>
      <c r="K32" s="158"/>
      <c r="L32" s="184">
        <v>0.89</v>
      </c>
      <c r="M32" s="185"/>
      <c r="N32" s="158"/>
      <c r="O32" s="158"/>
      <c r="P32" s="158"/>
      <c r="Q32" s="159"/>
      <c r="R32" s="158"/>
      <c r="S32" s="158"/>
      <c r="T32" s="160"/>
    </row>
    <row r="33" spans="1:20" ht="12.75" customHeight="1" x14ac:dyDescent="0.2">
      <c r="A33" s="161" t="s">
        <v>120</v>
      </c>
      <c r="B33" s="180">
        <v>81.96</v>
      </c>
      <c r="C33" s="181"/>
      <c r="D33" s="162"/>
      <c r="E33" s="162"/>
      <c r="F33" s="162"/>
      <c r="G33" s="180">
        <v>1.25</v>
      </c>
      <c r="H33" s="181"/>
      <c r="I33" s="162"/>
      <c r="J33" s="162"/>
      <c r="K33" s="162"/>
      <c r="L33" s="180">
        <v>6.52</v>
      </c>
      <c r="M33" s="181"/>
      <c r="N33" s="162"/>
      <c r="O33" s="162"/>
      <c r="P33" s="162"/>
      <c r="Q33" s="163"/>
      <c r="R33" s="162"/>
      <c r="S33" s="162"/>
      <c r="T33" s="164"/>
    </row>
    <row r="34" spans="1:20" ht="13.5" customHeight="1" x14ac:dyDescent="0.2">
      <c r="A34" s="161" t="s">
        <v>121</v>
      </c>
      <c r="B34" s="180" t="s">
        <v>122</v>
      </c>
      <c r="C34" s="181"/>
      <c r="D34" s="162"/>
      <c r="E34" s="162"/>
      <c r="F34" s="162"/>
      <c r="G34" s="180" t="s">
        <v>122</v>
      </c>
      <c r="H34" s="181"/>
      <c r="I34" s="162"/>
      <c r="J34" s="162"/>
      <c r="K34" s="162"/>
      <c r="L34" s="180" t="s">
        <v>122</v>
      </c>
      <c r="M34" s="181"/>
      <c r="N34" s="162"/>
      <c r="O34" s="162"/>
      <c r="P34" s="162"/>
      <c r="Q34" s="163"/>
      <c r="R34" s="162"/>
      <c r="S34" s="162"/>
      <c r="T34" s="164"/>
    </row>
    <row r="35" spans="1:20" ht="12.75" customHeight="1" thickBot="1" x14ac:dyDescent="0.25">
      <c r="A35" s="140" t="s">
        <v>123</v>
      </c>
      <c r="B35" s="179">
        <v>6.02</v>
      </c>
      <c r="C35" s="179"/>
      <c r="D35" s="141"/>
      <c r="E35" s="141"/>
      <c r="F35" s="141"/>
      <c r="G35" s="179">
        <v>1.07</v>
      </c>
      <c r="H35" s="179"/>
      <c r="I35" s="141"/>
      <c r="J35" s="141"/>
      <c r="K35" s="141"/>
      <c r="L35" s="179">
        <v>8.49</v>
      </c>
      <c r="M35" s="179"/>
      <c r="N35" s="141"/>
      <c r="O35" s="141"/>
      <c r="P35" s="141"/>
      <c r="Q35" s="141"/>
      <c r="R35" s="141"/>
      <c r="S35" s="141"/>
      <c r="T35" s="165"/>
    </row>
    <row r="36" spans="1:20" ht="12.75" customHeight="1" x14ac:dyDescent="0.2">
      <c r="A36" s="142" t="s">
        <v>124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4"/>
    </row>
    <row r="37" spans="1:20" ht="12.75" customHeight="1" x14ac:dyDescent="0.2">
      <c r="A37" s="145" t="s">
        <v>127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4"/>
    </row>
    <row r="38" spans="1:20" ht="13.5" customHeight="1" x14ac:dyDescent="0.2">
      <c r="A38" s="145" t="s">
        <v>128</v>
      </c>
    </row>
    <row r="39" spans="1:20" ht="15" customHeight="1" x14ac:dyDescent="0.2">
      <c r="A39" s="148" t="s">
        <v>129</v>
      </c>
    </row>
    <row r="40" spans="1:20" ht="15" customHeight="1" x14ac:dyDescent="0.2">
      <c r="A40" s="92"/>
    </row>
  </sheetData>
  <sortState ref="A7:T29">
    <sortCondition descending="1" ref="N7:N29"/>
  </sortState>
  <mergeCells count="15">
    <mergeCell ref="B4:E4"/>
    <mergeCell ref="G4:J4"/>
    <mergeCell ref="L4:O4"/>
    <mergeCell ref="B32:C32"/>
    <mergeCell ref="G32:H32"/>
    <mergeCell ref="L32:M32"/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</mergeCells>
  <pageMargins left="0.97986099999999998" right="0.379861" top="0.77013900000000002" bottom="0.8" header="0.5" footer="0.5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2019-11-29T00:57:01Z</cp:lastPrinted>
  <dcterms:created xsi:type="dcterms:W3CDTF">2019-10-29T19:51:13Z</dcterms:created>
  <dcterms:modified xsi:type="dcterms:W3CDTF">2019-11-29T02:29:25Z</dcterms:modified>
</cp:coreProperties>
</file>