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19440" windowHeight="15600"/>
  </bookViews>
  <sheets>
    <sheet name="Data" sheetId="2" r:id="rId1"/>
    <sheet name="Summary" sheetId="3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1" i="3" l="1"/>
  <c r="L31" i="3"/>
  <c r="H31" i="3"/>
  <c r="G31" i="3"/>
  <c r="C31" i="3"/>
  <c r="B31" i="3"/>
  <c r="M30" i="3"/>
  <c r="L30" i="3"/>
  <c r="Q30" i="3" s="1"/>
  <c r="S30" i="3" s="1"/>
  <c r="H30" i="3"/>
  <c r="G30" i="3"/>
  <c r="C30" i="3"/>
  <c r="B30" i="3"/>
  <c r="R15" i="3"/>
  <c r="Q15" i="3"/>
  <c r="N15" i="3"/>
  <c r="D15" i="3"/>
  <c r="P31" i="3"/>
  <c r="K31" i="3"/>
  <c r="F31" i="3"/>
  <c r="P30" i="3"/>
  <c r="K30" i="3"/>
  <c r="F30" i="3"/>
  <c r="R28" i="3"/>
  <c r="Q28" i="3"/>
  <c r="N28" i="3"/>
  <c r="I28" i="3"/>
  <c r="D28" i="3"/>
  <c r="R14" i="3"/>
  <c r="Q14" i="3"/>
  <c r="N14" i="3"/>
  <c r="I14" i="3"/>
  <c r="D14" i="3"/>
  <c r="R22" i="3"/>
  <c r="Q22" i="3"/>
  <c r="N22" i="3"/>
  <c r="I22" i="3"/>
  <c r="D22" i="3"/>
  <c r="R23" i="3"/>
  <c r="Q23" i="3"/>
  <c r="N23" i="3"/>
  <c r="I23" i="3"/>
  <c r="D23" i="3"/>
  <c r="R21" i="3"/>
  <c r="Q21" i="3"/>
  <c r="N21" i="3"/>
  <c r="I21" i="3"/>
  <c r="D21" i="3"/>
  <c r="R29" i="3"/>
  <c r="Q29" i="3"/>
  <c r="N29" i="3"/>
  <c r="I29" i="3"/>
  <c r="D29" i="3"/>
  <c r="R27" i="3"/>
  <c r="Q27" i="3"/>
  <c r="N27" i="3"/>
  <c r="I27" i="3"/>
  <c r="D27" i="3"/>
  <c r="R12" i="3"/>
  <c r="Q12" i="3"/>
  <c r="N12" i="3"/>
  <c r="I12" i="3"/>
  <c r="D12" i="3"/>
  <c r="R17" i="3"/>
  <c r="Q17" i="3"/>
  <c r="N17" i="3"/>
  <c r="I17" i="3"/>
  <c r="D17" i="3"/>
  <c r="R26" i="3"/>
  <c r="Q26" i="3"/>
  <c r="N26" i="3"/>
  <c r="I26" i="3"/>
  <c r="D26" i="3"/>
  <c r="R11" i="3"/>
  <c r="Q11" i="3"/>
  <c r="N11" i="3"/>
  <c r="I11" i="3"/>
  <c r="D11" i="3"/>
  <c r="R19" i="3"/>
  <c r="Q19" i="3"/>
  <c r="N19" i="3"/>
  <c r="I19" i="3"/>
  <c r="D19" i="3"/>
  <c r="R13" i="3"/>
  <c r="Q13" i="3"/>
  <c r="N13" i="3"/>
  <c r="I13" i="3"/>
  <c r="D13" i="3"/>
  <c r="R25" i="3"/>
  <c r="Q25" i="3"/>
  <c r="N25" i="3"/>
  <c r="I25" i="3"/>
  <c r="D25" i="3"/>
  <c r="R8" i="3"/>
  <c r="Q8" i="3"/>
  <c r="N8" i="3"/>
  <c r="I8" i="3"/>
  <c r="D8" i="3"/>
  <c r="R18" i="3"/>
  <c r="Q18" i="3"/>
  <c r="N18" i="3"/>
  <c r="I18" i="3"/>
  <c r="D18" i="3"/>
  <c r="R10" i="3"/>
  <c r="Q10" i="3"/>
  <c r="N10" i="3"/>
  <c r="I10" i="3"/>
  <c r="D10" i="3"/>
  <c r="R16" i="3"/>
  <c r="Q16" i="3"/>
  <c r="N16" i="3"/>
  <c r="I16" i="3"/>
  <c r="D16" i="3"/>
  <c r="I15" i="3"/>
  <c r="R24" i="3"/>
  <c r="Q24" i="3"/>
  <c r="N24" i="3"/>
  <c r="I24" i="3"/>
  <c r="D24" i="3"/>
  <c r="R20" i="3"/>
  <c r="Q20" i="3"/>
  <c r="N20" i="3"/>
  <c r="I20" i="3"/>
  <c r="D20" i="3"/>
  <c r="R7" i="3"/>
  <c r="Q7" i="3"/>
  <c r="N7" i="3"/>
  <c r="I7" i="3"/>
  <c r="D7" i="3"/>
  <c r="R9" i="3"/>
  <c r="Q9" i="3"/>
  <c r="Q31" i="3" s="1"/>
  <c r="N9" i="3"/>
  <c r="I9" i="3"/>
  <c r="D9" i="3"/>
  <c r="R6" i="3"/>
  <c r="Q6" i="3"/>
  <c r="S6" i="3" s="1"/>
  <c r="N6" i="3"/>
  <c r="I6" i="3"/>
  <c r="D6" i="3"/>
  <c r="D30" i="3" s="1"/>
  <c r="I31" i="3" l="1"/>
  <c r="N31" i="3"/>
  <c r="D31" i="3"/>
  <c r="R31" i="3"/>
  <c r="N30" i="3"/>
  <c r="I30" i="3"/>
  <c r="R30" i="3"/>
  <c r="S26" i="3"/>
  <c r="S7" i="3"/>
  <c r="S16" i="3"/>
  <c r="S25" i="3"/>
  <c r="S29" i="3"/>
  <c r="S14" i="3"/>
  <c r="S24" i="3"/>
  <c r="S18" i="3"/>
  <c r="S19" i="3"/>
  <c r="S12" i="3"/>
  <c r="S23" i="3"/>
  <c r="S15" i="3"/>
  <c r="S9" i="3"/>
  <c r="S8" i="3"/>
  <c r="S13" i="3"/>
  <c r="S17" i="3"/>
  <c r="S27" i="3"/>
  <c r="S22" i="3"/>
  <c r="S28" i="3"/>
  <c r="S11" i="3"/>
  <c r="S21" i="3"/>
  <c r="S20" i="3"/>
  <c r="S10" i="3"/>
  <c r="S31" i="3" l="1"/>
</calcChain>
</file>

<file path=xl/sharedStrings.xml><?xml version="1.0" encoding="utf-8"?>
<sst xmlns="http://schemas.openxmlformats.org/spreadsheetml/2006/main" count="908" uniqueCount="134">
  <si>
    <t>Grain</t>
  </si>
  <si>
    <t>Plot</t>
  </si>
  <si>
    <t>Test</t>
  </si>
  <si>
    <t>CVR</t>
  </si>
  <si>
    <t>Yield</t>
  </si>
  <si>
    <t>CULTIVAR</t>
  </si>
  <si>
    <t>NO.</t>
  </si>
  <si>
    <t>FTRT</t>
  </si>
  <si>
    <t>REP</t>
  </si>
  <si>
    <t>PLOT</t>
  </si>
  <si>
    <t>%</t>
  </si>
  <si>
    <t>IT</t>
  </si>
  <si>
    <t>PS279</t>
  </si>
  <si>
    <t>1</t>
  </si>
  <si>
    <t>C</t>
  </si>
  <si>
    <t>8</t>
  </si>
  <si>
    <t>F</t>
  </si>
  <si>
    <t>0</t>
  </si>
  <si>
    <t>Whetstone</t>
  </si>
  <si>
    <t>2</t>
  </si>
  <si>
    <t>ORCF-102</t>
  </si>
  <si>
    <t>3</t>
  </si>
  <si>
    <t>4</t>
  </si>
  <si>
    <t>Rosalyn</t>
  </si>
  <si>
    <t>5</t>
  </si>
  <si>
    <t>Puma</t>
  </si>
  <si>
    <t>6</t>
  </si>
  <si>
    <t>ELTAN</t>
  </si>
  <si>
    <t>7</t>
  </si>
  <si>
    <t>MADSEN</t>
  </si>
  <si>
    <t>Jasper (WA8169)</t>
  </si>
  <si>
    <t>9</t>
  </si>
  <si>
    <t>Norwest 553</t>
  </si>
  <si>
    <t>10</t>
  </si>
  <si>
    <t>Otto</t>
  </si>
  <si>
    <t>11</t>
  </si>
  <si>
    <t>Skiles</t>
  </si>
  <si>
    <t>12</t>
  </si>
  <si>
    <t>BRUEHL</t>
  </si>
  <si>
    <t>13</t>
  </si>
  <si>
    <t>LCS Jet</t>
  </si>
  <si>
    <t>14</t>
  </si>
  <si>
    <t>Xerpha</t>
  </si>
  <si>
    <t>15</t>
  </si>
  <si>
    <t>ARS-Crescent</t>
  </si>
  <si>
    <t>16</t>
  </si>
  <si>
    <t>Keldin</t>
  </si>
  <si>
    <t>17</t>
  </si>
  <si>
    <t>SY Ovation</t>
  </si>
  <si>
    <t>18</t>
  </si>
  <si>
    <t>WB4303</t>
  </si>
  <si>
    <t>19</t>
  </si>
  <si>
    <t>Bobtail</t>
  </si>
  <si>
    <t>20</t>
  </si>
  <si>
    <t>SY Touchstone</t>
  </si>
  <si>
    <t>21</t>
  </si>
  <si>
    <t>LCS Hulk</t>
  </si>
  <si>
    <t>22</t>
  </si>
  <si>
    <t>Cara</t>
  </si>
  <si>
    <t>23</t>
  </si>
  <si>
    <t>PNW Hailey</t>
  </si>
  <si>
    <t>24</t>
  </si>
  <si>
    <t>Skiless</t>
  </si>
  <si>
    <t>AUDPC</t>
  </si>
  <si>
    <t>rAUDPC</t>
  </si>
  <si>
    <t>Fks 10</t>
  </si>
  <si>
    <t>Fks 8</t>
  </si>
  <si>
    <t>Fks 10.5-11</t>
  </si>
  <si>
    <t>Fks 11.1</t>
  </si>
  <si>
    <t>(sq. ft)</t>
  </si>
  <si>
    <t>area</t>
  </si>
  <si>
    <t>weight</t>
  </si>
  <si>
    <t>(Lb/Bu)</t>
  </si>
  <si>
    <t>(gr/Plot)</t>
  </si>
  <si>
    <t>(Bu/A)</t>
  </si>
  <si>
    <r>
      <rPr>
        <b/>
        <sz val="10"/>
        <color indexed="8"/>
        <rFont val="Arial"/>
        <family val="2"/>
      </rPr>
      <t>PLOT DIMENSION:</t>
    </r>
    <r>
      <rPr>
        <sz val="10"/>
        <color indexed="8"/>
        <rFont val="Arial"/>
        <family val="2"/>
      </rPr>
      <t xml:space="preserve"> 14.2 ~ 16.8 x 4.5 ft.</t>
    </r>
  </si>
  <si>
    <t>Stand</t>
  </si>
  <si>
    <t>Stripe rust</t>
  </si>
  <si>
    <t>5/14</t>
  </si>
  <si>
    <r>
      <rPr>
        <b/>
        <sz val="10"/>
        <rFont val="Arial"/>
        <family val="2"/>
      </rPr>
      <t>19162_WWYL</t>
    </r>
    <r>
      <rPr>
        <sz val="10"/>
        <color indexed="8"/>
        <rFont val="Arial"/>
        <family val="2"/>
      </rPr>
      <t xml:space="preserve">  STRIPE RUST INFECTION TYPE (IT), SEVERITY (%), AND CALCULATED AREA UNDER THE DISEASE PROGRESS CURVEY (AUDPC) </t>
    </r>
  </si>
  <si>
    <t xml:space="preserve">AND RELATIVE AUDPC (rAUDPC) GRAIN TEST WEIGHT AND YIELD IN FUNGICIDE-SPRAYED (F) AND NON-SPRAYED (C) PLOTS OF CULTIVARS IN </t>
  </si>
  <si>
    <t xml:space="preserve">THE WINTER WHEAT YIELD LOSS NURSERY (EXP162) IN PCFS FARM (LOC04) NEAR PULLMAN, WA WHEN RECORDED ON INDICTED DATE AND </t>
  </si>
  <si>
    <r>
      <rPr>
        <b/>
        <sz val="10"/>
        <color indexed="8"/>
        <rFont val="Arial"/>
        <family val="2"/>
      </rPr>
      <t>PLANTING:</t>
    </r>
    <r>
      <rPr>
        <sz val="10"/>
        <color indexed="8"/>
        <rFont val="Arial"/>
        <family val="2"/>
      </rPr>
      <t xml:space="preserve"> October 23, 2018 at PCFS Farm, Pullman, WA  Using the Sunderman Tractor, 4.5 FT wide plot with 4 rows.</t>
    </r>
  </si>
  <si>
    <r>
      <rPr>
        <b/>
        <sz val="10"/>
        <color indexed="8"/>
        <rFont val="Arial"/>
        <family val="2"/>
      </rPr>
      <t xml:space="preserve">FUNGICIDE SPRAY: </t>
    </r>
    <r>
      <rPr>
        <sz val="10"/>
        <color indexed="8"/>
        <rFont val="Arial"/>
        <family val="2"/>
      </rPr>
      <t xml:space="preserve">Quilt Xcel was sprayed at 14.0 fl oz/A with 0.25% crop oil (COC) using 19" nozzle spacing of boom on May 15, 2019 when most cultivars </t>
    </r>
  </si>
  <si>
    <r>
      <rPr>
        <b/>
        <sz val="10"/>
        <color indexed="8"/>
        <rFont val="Arial"/>
        <family val="2"/>
      </rPr>
      <t>HARVEST:</t>
    </r>
    <r>
      <rPr>
        <sz val="10"/>
        <color indexed="8"/>
        <rFont val="Arial"/>
        <family val="2"/>
      </rPr>
      <t xml:space="preserve"> 8/8/2019</t>
    </r>
  </si>
  <si>
    <r>
      <rPr>
        <b/>
        <sz val="10"/>
        <color indexed="8"/>
        <rFont val="Arial"/>
        <family val="2"/>
      </rPr>
      <t>FERTILIZATION AND WEED CONTROL:</t>
    </r>
    <r>
      <rPr>
        <sz val="10"/>
        <color indexed="8"/>
        <rFont val="Arial"/>
        <family val="2"/>
      </rPr>
      <t xml:space="preserve"> Fertilizer (Urea 46-0-0) was applied at 100 lb/A at the time of planting and also on May 2 at the same rate when plants</t>
    </r>
  </si>
  <si>
    <t xml:space="preserve">              wind 315SW at 3.4 mph).</t>
  </si>
  <si>
    <t>GROWTH STAGES, 2019 UNDER NATURAL INFECTION AND ARTIFICIAL INOCULATION.</t>
  </si>
  <si>
    <r>
      <rPr>
        <b/>
        <sz val="10"/>
        <color indexed="8"/>
        <rFont val="Arial"/>
        <family val="2"/>
      </rPr>
      <t>INOCULATION</t>
    </r>
    <r>
      <rPr>
        <sz val="10"/>
        <color indexed="8"/>
        <rFont val="Arial"/>
        <family val="2"/>
      </rPr>
      <t>: The nature infection of only one spot was first observed on May 9 and the surrounding spreader rows were inoculated with spores collected</t>
    </r>
  </si>
  <si>
    <t xml:space="preserve">              from the same site in 2018 (mixture of PSTv-37, PSTv-52, and PSTV-201) on May 18 (Feekes 6).</t>
  </si>
  <si>
    <t>rAUDPC (%)</t>
  </si>
  <si>
    <t>Test Weight (LB/BU)</t>
  </si>
  <si>
    <t>Yield (BU/A)</t>
  </si>
  <si>
    <t>Yield loss (%)</t>
  </si>
  <si>
    <t>Yield Inc. (%)</t>
  </si>
  <si>
    <t>Relative</t>
  </si>
  <si>
    <t>No spray</t>
  </si>
  <si>
    <r>
      <t>Spray</t>
    </r>
    <r>
      <rPr>
        <b/>
        <vertAlign val="superscript"/>
        <sz val="8"/>
        <rFont val="Arial"/>
        <family val="2"/>
      </rPr>
      <t>a</t>
    </r>
  </si>
  <si>
    <t>Reduction</t>
  </si>
  <si>
    <t>Increase</t>
  </si>
  <si>
    <t>Difference</t>
  </si>
  <si>
    <t>by stripe rust</t>
  </si>
  <si>
    <t>by fungicide</t>
  </si>
  <si>
    <t>yield loss (%)</t>
  </si>
  <si>
    <t>PS 279</t>
  </si>
  <si>
    <t>*</t>
  </si>
  <si>
    <t>Eltan</t>
  </si>
  <si>
    <t>Jasper</t>
  </si>
  <si>
    <t>Madsen</t>
  </si>
  <si>
    <t>Bruehl</t>
  </si>
  <si>
    <t>Mean</t>
  </si>
  <si>
    <t>Mean (excl.PS279)</t>
  </si>
  <si>
    <r>
      <t>R</t>
    </r>
    <r>
      <rPr>
        <b/>
        <i/>
        <vertAlign val="superscript"/>
        <sz val="8"/>
        <rFont val="Arial"/>
        <family val="2"/>
      </rPr>
      <t>2</t>
    </r>
  </si>
  <si>
    <t>CV</t>
  </si>
  <si>
    <r>
      <rPr>
        <b/>
        <i/>
        <sz val="8"/>
        <rFont val="Arial"/>
        <family val="2"/>
      </rPr>
      <t>p</t>
    </r>
    <r>
      <rPr>
        <b/>
        <sz val="8"/>
        <rFont val="Arial"/>
        <family val="2"/>
      </rPr>
      <t>-value</t>
    </r>
  </si>
  <si>
    <t>&lt;0.0001</t>
  </si>
  <si>
    <r>
      <t>LSD (</t>
    </r>
    <r>
      <rPr>
        <b/>
        <i/>
        <sz val="8"/>
        <rFont val="Arial"/>
        <family val="2"/>
      </rPr>
      <t>P</t>
    </r>
    <r>
      <rPr>
        <b/>
        <sz val="8"/>
        <rFont val="Arial"/>
        <family val="2"/>
      </rPr>
      <t xml:space="preserve"> = 0.05)</t>
    </r>
  </si>
  <si>
    <r>
      <t xml:space="preserve">* The difference between the non-sprayed check and fungicide spray plots is significant at </t>
    </r>
    <r>
      <rPr>
        <i/>
        <sz val="10"/>
        <rFont val="Arial"/>
        <family val="2"/>
      </rPr>
      <t>P</t>
    </r>
    <r>
      <rPr>
        <sz val="10"/>
        <color indexed="8"/>
        <rFont val="Arial"/>
        <family val="2"/>
      </rPr>
      <t xml:space="preserve"> </t>
    </r>
    <r>
      <rPr>
        <sz val="10"/>
        <rFont val="Calibri"/>
        <family val="2"/>
      </rPr>
      <t>≤</t>
    </r>
    <r>
      <rPr>
        <sz val="10"/>
        <color indexed="8"/>
        <rFont val="Arial"/>
        <family val="2"/>
      </rPr>
      <t xml:space="preserve"> 0.05.</t>
    </r>
  </si>
  <si>
    <t xml:space="preserve">TABLE XMC19162SUM.  MEAN STRIPE RUST RELATIVE AREA UNDER THE DISEASE PROGRESS CURVE (rAUDPC), TEST WEIGHT, AND YIELD OF </t>
  </si>
  <si>
    <t>PULLMAN, WA UNDER NATURAL INFECTION AND ARTIFICIAL INOCULATION IN 2019</t>
  </si>
  <si>
    <t>LCS Rocket</t>
  </si>
  <si>
    <r>
      <t>Rating</t>
    </r>
    <r>
      <rPr>
        <b/>
        <vertAlign val="superscript"/>
        <sz val="8"/>
        <rFont val="Arial"/>
        <family val="2"/>
      </rPr>
      <t>b</t>
    </r>
  </si>
  <si>
    <t xml:space="preserve">FUNGICIDE-SPRAYED AND NON-SPRAYED VARIETIES IN THE WINETR WHEAT YIELD LOSS NURSERY (EXP162) ON THE PCFS FARM NEAR </t>
  </si>
  <si>
    <t>Variety</t>
  </si>
  <si>
    <t xml:space="preserve">  fungicide application, and those with rating 2 or higher need application. </t>
  </si>
  <si>
    <r>
      <rPr>
        <vertAlign val="superscript"/>
        <sz val="10"/>
        <color indexed="8"/>
        <rFont val="Arial"/>
        <family val="2"/>
      </rPr>
      <t>b</t>
    </r>
    <r>
      <rPr>
        <sz val="10"/>
        <color indexed="8"/>
        <rFont val="Arial"/>
        <family val="2"/>
      </rPr>
      <t xml:space="preserve"> Rating = the single digite number of yield difference/LSD. Varieties with rating 0 does not need fungicide application, those with rating 1 may or may not need </t>
    </r>
  </si>
  <si>
    <r>
      <t xml:space="preserve">              at early jointing stage (Feekes 5) on 4 May, temperaure was 63</t>
    </r>
    <r>
      <rPr>
        <vertAlign val="superscript"/>
        <sz val="10"/>
        <rFont val="Arial"/>
        <family val="2"/>
      </rPr>
      <t>o</t>
    </r>
    <r>
      <rPr>
        <sz val="10"/>
        <color indexed="8"/>
        <rFont val="Arial"/>
        <family val="2"/>
      </rPr>
      <t xml:space="preserve">F, wind 2.7 mph and 200SW. Alleys were made by sprayed with Glystar at 88.7 </t>
    </r>
  </si>
  <si>
    <t xml:space="preserve">              ml/gal + 1% M90 also on May 30.</t>
  </si>
  <si>
    <t xml:space="preserve">              were at early jointing stage (Feekes 5).  Weed was controlled with Huskie 15.0 fl oz/A + Axial XL 16.4 fl oz/A + Starane Flex 13.5 fl oz/A + M-90 10.4</t>
  </si>
  <si>
    <r>
      <t xml:space="preserve">              at middle jointing stage (Feekes 6) and no rust was found in any of the plots (temperature 64</t>
    </r>
    <r>
      <rPr>
        <vertAlign val="superscript"/>
        <sz val="10"/>
        <color indexed="8"/>
        <rFont val="Arial"/>
        <family val="2"/>
      </rPr>
      <t>o</t>
    </r>
    <r>
      <rPr>
        <sz val="10"/>
        <color indexed="8"/>
        <rFont val="Arial"/>
        <family val="2"/>
      </rPr>
      <t xml:space="preserve">F, wind 120SE at 6.4 mph); and Quilt Xcel 14 fl oz/A with </t>
    </r>
  </si>
  <si>
    <r>
      <t xml:space="preserve">              0.25% COC was sprayed second time on May 31 when plants were at the boot stage (Feekes 10) and PS279 had 0-0.1% severity (Temperature 71</t>
    </r>
    <r>
      <rPr>
        <vertAlign val="superscript"/>
        <sz val="10"/>
        <color indexed="8"/>
        <rFont val="Arial"/>
        <family val="2"/>
      </rPr>
      <t>o</t>
    </r>
    <r>
      <rPr>
        <sz val="10"/>
        <color indexed="8"/>
        <rFont val="Arial"/>
        <family val="2"/>
      </rPr>
      <t xml:space="preserve">C,    </t>
    </r>
  </si>
  <si>
    <t>Fks 6</t>
  </si>
  <si>
    <r>
      <rPr>
        <vertAlign val="superscript"/>
        <sz val="10"/>
        <rFont val="Arial"/>
        <family val="2"/>
      </rPr>
      <t>a</t>
    </r>
    <r>
      <rPr>
        <sz val="10"/>
        <color indexed="8"/>
        <rFont val="Arial"/>
      </rPr>
      <t xml:space="preserve"> Quilt Xcel at 14.0 fl oz/A was sprayed twice, at middle jointing stage (Feekes 6) on May 15 when no rust was found in any of the plots, but stripe rust.</t>
    </r>
  </si>
  <si>
    <t xml:space="preserve">  was found at one spot in the spreader rows; and sprayed second time on May 31 when plants were at the boot stage (Feekes 10) and PS279 had 0-0.1% rust.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</si>
</sst>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"/>
    <numFmt numFmtId="165" formatCode="0.0"/>
    <numFmt numFmtId="166" formatCode="0.0;[Red]0.0"/>
    <numFmt numFmtId="167" formatCode="0;[Red]0"/>
    <numFmt numFmtId="168" formatCode="m\-d"/>
    <numFmt numFmtId="169" formatCode="m/d;@"/>
  </numFmts>
  <fonts count="22">
    <font>
      <sz val="10"/>
      <color indexed="8"/>
      <name val="Arial"/>
    </font>
    <font>
      <sz val="10"/>
      <color indexed="8"/>
      <name val="Geneva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vertAlign val="superscript"/>
      <sz val="10"/>
      <name val="Arial"/>
      <family val="2"/>
    </font>
    <font>
      <vertAlign val="superscript"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10"/>
      <color rgb="FF0000CC"/>
      <name val="Arial"/>
      <family val="2"/>
    </font>
    <font>
      <sz val="10"/>
      <color rgb="FFFF0000"/>
      <name val="Arial"/>
      <family val="2"/>
    </font>
    <font>
      <sz val="10"/>
      <color rgb="FF33CC33"/>
      <name val="Arial"/>
      <family val="2"/>
    </font>
    <font>
      <sz val="10"/>
      <color rgb="FF0000CC"/>
      <name val="Arial"/>
      <family val="2"/>
    </font>
    <font>
      <b/>
      <sz val="10"/>
      <color rgb="FF33CC33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i/>
      <vertAlign val="superscript"/>
      <sz val="8"/>
      <name val="Arial"/>
      <family val="2"/>
    </font>
    <font>
      <i/>
      <sz val="10"/>
      <name val="Arial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/>
      <diagonal/>
    </border>
  </borders>
  <cellStyleXfs count="1">
    <xf numFmtId="0" fontId="0" fillId="0" borderId="0" applyNumberFormat="0" applyFill="0" applyBorder="0" applyProtection="0"/>
  </cellStyleXfs>
  <cellXfs count="163">
    <xf numFmtId="0" fontId="0" fillId="0" borderId="0" xfId="0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49" fontId="1" fillId="0" borderId="1" xfId="0" applyNumberFormat="1" applyFont="1" applyFill="1" applyBorder="1" applyAlignment="1"/>
    <xf numFmtId="0" fontId="2" fillId="0" borderId="6" xfId="0" applyFont="1" applyFill="1" applyBorder="1" applyAlignment="1">
      <alignment horizontal="center"/>
    </xf>
    <xf numFmtId="1" fontId="2" fillId="0" borderId="6" xfId="0" applyNumberFormat="1" applyFont="1" applyFill="1" applyBorder="1" applyAlignment="1">
      <alignment horizontal="right"/>
    </xf>
    <xf numFmtId="1" fontId="2" fillId="0" borderId="6" xfId="0" applyNumberFormat="1" applyFont="1" applyFill="1" applyBorder="1" applyAlignment="1">
      <alignment horizontal="left"/>
    </xf>
    <xf numFmtId="49" fontId="2" fillId="0" borderId="6" xfId="0" applyNumberFormat="1" applyFont="1" applyFill="1" applyBorder="1" applyAlignment="1">
      <alignment horizontal="right"/>
    </xf>
    <xf numFmtId="165" fontId="2" fillId="0" borderId="6" xfId="0" applyNumberFormat="1" applyFont="1" applyFill="1" applyBorder="1" applyAlignment="1">
      <alignment horizontal="left"/>
    </xf>
    <xf numFmtId="166" fontId="2" fillId="0" borderId="6" xfId="0" applyNumberFormat="1" applyFont="1" applyFill="1" applyBorder="1" applyAlignment="1">
      <alignment horizontal="left"/>
    </xf>
    <xf numFmtId="167" fontId="2" fillId="0" borderId="6" xfId="0" applyNumberFormat="1" applyFont="1" applyFill="1" applyBorder="1" applyAlignment="1">
      <alignment horizontal="right"/>
    </xf>
    <xf numFmtId="167" fontId="2" fillId="0" borderId="6" xfId="0" applyNumberFormat="1" applyFont="1" applyFill="1" applyBorder="1" applyAlignment="1">
      <alignment horizontal="left"/>
    </xf>
    <xf numFmtId="49" fontId="2" fillId="0" borderId="6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/>
    <xf numFmtId="168" fontId="2" fillId="0" borderId="6" xfId="0" applyNumberFormat="1" applyFont="1" applyFill="1" applyBorder="1" applyAlignment="1">
      <alignment horizontal="right"/>
    </xf>
    <xf numFmtId="0" fontId="2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/>
    <xf numFmtId="1" fontId="2" fillId="0" borderId="0" xfId="0" applyNumberFormat="1" applyFont="1" applyFill="1" applyAlignment="1">
      <alignment horizontal="center"/>
    </xf>
    <xf numFmtId="166" fontId="2" fillId="0" borderId="6" xfId="0" applyNumberFormat="1" applyFont="1" applyFill="1" applyBorder="1" applyAlignment="1">
      <alignment horizontal="right"/>
    </xf>
    <xf numFmtId="0" fontId="0" fillId="0" borderId="0" xfId="0" applyNumberFormat="1" applyFont="1" applyFill="1" applyAlignment="1"/>
    <xf numFmtId="0" fontId="0" fillId="0" borderId="0" xfId="0" applyFont="1" applyFill="1" applyAlignment="1"/>
    <xf numFmtId="49" fontId="2" fillId="0" borderId="3" xfId="0" applyNumberFormat="1" applyFont="1" applyFill="1" applyBorder="1" applyAlignment="1"/>
    <xf numFmtId="49" fontId="2" fillId="0" borderId="7" xfId="0" applyNumberFormat="1" applyFont="1" applyFill="1" applyBorder="1" applyAlignment="1">
      <alignment horizontal="center"/>
    </xf>
    <xf numFmtId="1" fontId="2" fillId="0" borderId="7" xfId="0" applyNumberFormat="1" applyFont="1" applyFill="1" applyBorder="1" applyAlignment="1">
      <alignment horizontal="right"/>
    </xf>
    <xf numFmtId="1" fontId="2" fillId="0" borderId="7" xfId="0" applyNumberFormat="1" applyFont="1" applyFill="1" applyBorder="1" applyAlignment="1">
      <alignment horizontal="left"/>
    </xf>
    <xf numFmtId="49" fontId="2" fillId="0" borderId="7" xfId="0" applyNumberFormat="1" applyFont="1" applyFill="1" applyBorder="1" applyAlignment="1">
      <alignment horizontal="right"/>
    </xf>
    <xf numFmtId="165" fontId="2" fillId="0" borderId="7" xfId="0" applyNumberFormat="1" applyFont="1" applyFill="1" applyBorder="1" applyAlignment="1">
      <alignment horizontal="left"/>
    </xf>
    <xf numFmtId="166" fontId="2" fillId="0" borderId="7" xfId="0" applyNumberFormat="1" applyFont="1" applyFill="1" applyBorder="1" applyAlignment="1">
      <alignment horizontal="left"/>
    </xf>
    <xf numFmtId="167" fontId="2" fillId="0" borderId="7" xfId="0" applyNumberFormat="1" applyFont="1" applyFill="1" applyBorder="1" applyAlignment="1">
      <alignment horizontal="right"/>
    </xf>
    <xf numFmtId="167" fontId="2" fillId="0" borderId="7" xfId="0" applyNumberFormat="1" applyFont="1" applyFill="1" applyBorder="1" applyAlignment="1">
      <alignment horizontal="left"/>
    </xf>
    <xf numFmtId="166" fontId="2" fillId="0" borderId="7" xfId="0" applyNumberFormat="1" applyFont="1" applyFill="1" applyBorder="1" applyAlignment="1">
      <alignment horizontal="right"/>
    </xf>
    <xf numFmtId="0" fontId="2" fillId="0" borderId="7" xfId="0" applyFont="1" applyFill="1" applyBorder="1" applyAlignment="1">
      <alignment horizontal="center"/>
    </xf>
    <xf numFmtId="0" fontId="0" fillId="0" borderId="0" xfId="0" applyFont="1" applyBorder="1"/>
    <xf numFmtId="0" fontId="2" fillId="0" borderId="0" xfId="0" applyFont="1" applyBorder="1"/>
    <xf numFmtId="1" fontId="2" fillId="0" borderId="6" xfId="0" applyNumberFormat="1" applyFont="1" applyFill="1" applyBorder="1" applyAlignment="1">
      <alignment horizontal="center"/>
    </xf>
    <xf numFmtId="164" fontId="2" fillId="0" borderId="6" xfId="0" applyNumberFormat="1" applyFont="1" applyFill="1" applyBorder="1" applyAlignment="1">
      <alignment horizontal="center"/>
    </xf>
    <xf numFmtId="1" fontId="2" fillId="0" borderId="7" xfId="0" applyNumberFormat="1" applyFont="1" applyFill="1" applyBorder="1" applyAlignment="1">
      <alignment horizontal="center"/>
    </xf>
    <xf numFmtId="164" fontId="2" fillId="0" borderId="7" xfId="0" applyNumberFormat="1" applyFont="1" applyFill="1" applyBorder="1" applyAlignment="1">
      <alignment horizontal="center"/>
    </xf>
    <xf numFmtId="166" fontId="9" fillId="0" borderId="6" xfId="0" applyNumberFormat="1" applyFont="1" applyFill="1" applyBorder="1" applyAlignment="1">
      <alignment horizontal="right"/>
    </xf>
    <xf numFmtId="166" fontId="9" fillId="0" borderId="7" xfId="0" applyNumberFormat="1" applyFont="1" applyFill="1" applyBorder="1" applyAlignment="1">
      <alignment horizontal="right"/>
    </xf>
    <xf numFmtId="166" fontId="10" fillId="0" borderId="6" xfId="0" applyNumberFormat="1" applyFont="1" applyFill="1" applyBorder="1" applyAlignment="1">
      <alignment horizontal="right"/>
    </xf>
    <xf numFmtId="166" fontId="10" fillId="0" borderId="7" xfId="0" applyNumberFormat="1" applyFont="1" applyFill="1" applyBorder="1" applyAlignment="1">
      <alignment horizontal="right"/>
    </xf>
    <xf numFmtId="2" fontId="11" fillId="0" borderId="2" xfId="0" applyNumberFormat="1" applyFont="1" applyFill="1" applyBorder="1" applyAlignment="1">
      <alignment horizontal="right"/>
    </xf>
    <xf numFmtId="2" fontId="11" fillId="0" borderId="4" xfId="0" applyNumberFormat="1" applyFont="1" applyFill="1" applyBorder="1" applyAlignment="1">
      <alignment horizontal="right"/>
    </xf>
    <xf numFmtId="49" fontId="1" fillId="0" borderId="11" xfId="0" applyNumberFormat="1" applyFont="1" applyFill="1" applyBorder="1" applyAlignment="1"/>
    <xf numFmtId="49" fontId="2" fillId="0" borderId="12" xfId="0" applyNumberFormat="1" applyFont="1" applyFill="1" applyBorder="1" applyAlignment="1">
      <alignment horizontal="center"/>
    </xf>
    <xf numFmtId="1" fontId="2" fillId="0" borderId="12" xfId="0" applyNumberFormat="1" applyFont="1" applyFill="1" applyBorder="1" applyAlignment="1">
      <alignment horizontal="center"/>
    </xf>
    <xf numFmtId="164" fontId="2" fillId="0" borderId="12" xfId="0" applyNumberFormat="1" applyFont="1" applyFill="1" applyBorder="1" applyAlignment="1">
      <alignment horizontal="center"/>
    </xf>
    <xf numFmtId="1" fontId="2" fillId="0" borderId="12" xfId="0" applyNumberFormat="1" applyFont="1" applyFill="1" applyBorder="1" applyAlignment="1">
      <alignment horizontal="right"/>
    </xf>
    <xf numFmtId="1" fontId="2" fillId="0" borderId="12" xfId="0" applyNumberFormat="1" applyFont="1" applyFill="1" applyBorder="1" applyAlignment="1">
      <alignment horizontal="left"/>
    </xf>
    <xf numFmtId="49" fontId="2" fillId="0" borderId="12" xfId="0" applyNumberFormat="1" applyFont="1" applyFill="1" applyBorder="1" applyAlignment="1">
      <alignment horizontal="right"/>
    </xf>
    <xf numFmtId="165" fontId="2" fillId="0" borderId="12" xfId="0" applyNumberFormat="1" applyFont="1" applyFill="1" applyBorder="1" applyAlignment="1">
      <alignment horizontal="left"/>
    </xf>
    <xf numFmtId="166" fontId="2" fillId="0" borderId="12" xfId="0" applyNumberFormat="1" applyFont="1" applyFill="1" applyBorder="1" applyAlignment="1">
      <alignment horizontal="left"/>
    </xf>
    <xf numFmtId="167" fontId="2" fillId="0" borderId="12" xfId="0" applyNumberFormat="1" applyFont="1" applyFill="1" applyBorder="1" applyAlignment="1">
      <alignment horizontal="right"/>
    </xf>
    <xf numFmtId="167" fontId="2" fillId="0" borderId="12" xfId="0" applyNumberFormat="1" applyFont="1" applyFill="1" applyBorder="1" applyAlignment="1">
      <alignment horizontal="left"/>
    </xf>
    <xf numFmtId="166" fontId="9" fillId="0" borderId="12" xfId="0" applyNumberFormat="1" applyFont="1" applyFill="1" applyBorder="1" applyAlignment="1">
      <alignment horizontal="right"/>
    </xf>
    <xf numFmtId="166" fontId="2" fillId="0" borderId="12" xfId="0" applyNumberFormat="1" applyFont="1" applyFill="1" applyBorder="1" applyAlignment="1">
      <alignment horizontal="right"/>
    </xf>
    <xf numFmtId="166" fontId="10" fillId="0" borderId="12" xfId="0" applyNumberFormat="1" applyFont="1" applyFill="1" applyBorder="1" applyAlignment="1">
      <alignment horizontal="right"/>
    </xf>
    <xf numFmtId="0" fontId="2" fillId="0" borderId="12" xfId="0" applyFont="1" applyFill="1" applyBorder="1" applyAlignment="1">
      <alignment horizontal="center"/>
    </xf>
    <xf numFmtId="2" fontId="11" fillId="0" borderId="13" xfId="0" applyNumberFormat="1" applyFont="1" applyFill="1" applyBorder="1" applyAlignment="1">
      <alignment horizontal="right"/>
    </xf>
    <xf numFmtId="0" fontId="4" fillId="0" borderId="14" xfId="0" applyNumberFormat="1" applyFont="1" applyFill="1" applyBorder="1" applyAlignment="1"/>
    <xf numFmtId="0" fontId="4" fillId="0" borderId="15" xfId="0" applyNumberFormat="1" applyFont="1" applyFill="1" applyBorder="1" applyAlignment="1"/>
    <xf numFmtId="0" fontId="4" fillId="0" borderId="15" xfId="0" applyNumberFormat="1" applyFont="1" applyFill="1" applyBorder="1" applyAlignment="1">
      <alignment horizontal="center"/>
    </xf>
    <xf numFmtId="1" fontId="4" fillId="0" borderId="15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/>
    <xf numFmtId="0" fontId="4" fillId="0" borderId="16" xfId="0" applyFont="1" applyFill="1" applyBorder="1" applyAlignment="1"/>
    <xf numFmtId="49" fontId="4" fillId="0" borderId="17" xfId="0" applyNumberFormat="1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1" fontId="4" fillId="0" borderId="17" xfId="0" applyNumberFormat="1" applyFont="1" applyFill="1" applyBorder="1" applyAlignment="1">
      <alignment horizontal="center"/>
    </xf>
    <xf numFmtId="49" fontId="4" fillId="0" borderId="6" xfId="0" applyNumberFormat="1" applyFont="1" applyFill="1" applyBorder="1" applyAlignment="1">
      <alignment horizontal="center"/>
    </xf>
    <xf numFmtId="169" fontId="4" fillId="0" borderId="20" xfId="0" applyNumberFormat="1" applyFont="1" applyFill="1" applyBorder="1" applyAlignment="1">
      <alignment horizontal="center"/>
    </xf>
    <xf numFmtId="169" fontId="4" fillId="0" borderId="6" xfId="0" applyNumberFormat="1" applyFont="1" applyFill="1" applyBorder="1" applyAlignment="1">
      <alignment horizontal="center"/>
    </xf>
    <xf numFmtId="169" fontId="12" fillId="0" borderId="20" xfId="0" applyNumberFormat="1" applyFont="1" applyFill="1" applyBorder="1" applyAlignment="1">
      <alignment horizontal="center"/>
    </xf>
    <xf numFmtId="49" fontId="4" fillId="0" borderId="21" xfId="0" applyNumberFormat="1" applyFont="1" applyFill="1" applyBorder="1" applyAlignment="1">
      <alignment horizontal="center"/>
    </xf>
    <xf numFmtId="49" fontId="4" fillId="0" borderId="22" xfId="0" applyNumberFormat="1" applyFont="1" applyFill="1" applyBorder="1" applyAlignment="1">
      <alignment horizontal="center"/>
    </xf>
    <xf numFmtId="49" fontId="12" fillId="0" borderId="17" xfId="0" applyNumberFormat="1" applyFont="1" applyFill="1" applyBorder="1" applyAlignment="1">
      <alignment horizontal="center"/>
    </xf>
    <xf numFmtId="49" fontId="4" fillId="0" borderId="18" xfId="0" applyNumberFormat="1" applyFont="1" applyFill="1" applyBorder="1" applyAlignment="1"/>
    <xf numFmtId="49" fontId="4" fillId="0" borderId="19" xfId="0" applyNumberFormat="1" applyFont="1" applyFill="1" applyBorder="1" applyAlignment="1">
      <alignment horizontal="center"/>
    </xf>
    <xf numFmtId="1" fontId="4" fillId="0" borderId="19" xfId="0" applyNumberFormat="1" applyFont="1" applyFill="1" applyBorder="1" applyAlignment="1">
      <alignment horizontal="center"/>
    </xf>
    <xf numFmtId="49" fontId="4" fillId="0" borderId="7" xfId="0" applyNumberFormat="1" applyFont="1" applyFill="1" applyBorder="1" applyAlignment="1">
      <alignment horizontal="center"/>
    </xf>
    <xf numFmtId="49" fontId="4" fillId="0" borderId="7" xfId="0" applyNumberFormat="1" applyFont="1" applyFill="1" applyBorder="1" applyAlignment="1">
      <alignment horizontal="right"/>
    </xf>
    <xf numFmtId="49" fontId="4" fillId="0" borderId="7" xfId="0" applyNumberFormat="1" applyFont="1" applyFill="1" applyBorder="1" applyAlignment="1">
      <alignment horizontal="left"/>
    </xf>
    <xf numFmtId="49" fontId="4" fillId="0" borderId="19" xfId="0" applyNumberFormat="1" applyFont="1" applyFill="1" applyBorder="1" applyAlignment="1">
      <alignment horizontal="left"/>
    </xf>
    <xf numFmtId="49" fontId="7" fillId="0" borderId="19" xfId="0" applyNumberFormat="1" applyFont="1" applyFill="1" applyBorder="1" applyAlignment="1">
      <alignment horizontal="left"/>
    </xf>
    <xf numFmtId="49" fontId="12" fillId="0" borderId="19" xfId="0" applyNumberFormat="1" applyFont="1" applyFill="1" applyBorder="1" applyAlignment="1">
      <alignment horizontal="center"/>
    </xf>
    <xf numFmtId="49" fontId="8" fillId="0" borderId="4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Border="1" applyAlignment="1"/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25" xfId="0" applyFont="1" applyBorder="1" applyAlignment="1"/>
    <xf numFmtId="0" fontId="0" fillId="0" borderId="25" xfId="0" applyBorder="1"/>
    <xf numFmtId="0" fontId="0" fillId="0" borderId="25" xfId="0" applyBorder="1" applyAlignment="1">
      <alignment horizontal="center"/>
    </xf>
    <xf numFmtId="0" fontId="13" fillId="0" borderId="26" xfId="0" applyFont="1" applyBorder="1"/>
    <xf numFmtId="0" fontId="13" fillId="0" borderId="27" xfId="0" applyFont="1" applyBorder="1"/>
    <xf numFmtId="0" fontId="13" fillId="0" borderId="29" xfId="0" applyFont="1" applyBorder="1"/>
    <xf numFmtId="0" fontId="13" fillId="0" borderId="27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3" fillId="0" borderId="32" xfId="0" applyFont="1" applyBorder="1"/>
    <xf numFmtId="0" fontId="13" fillId="0" borderId="33" xfId="0" applyFont="1" applyBorder="1" applyAlignment="1">
      <alignment horizontal="center"/>
    </xf>
    <xf numFmtId="0" fontId="13" fillId="0" borderId="33" xfId="0" applyFont="1" applyBorder="1" applyAlignment="1">
      <alignment horizontal="left"/>
    </xf>
    <xf numFmtId="0" fontId="13" fillId="0" borderId="33" xfId="0" applyFont="1" applyBorder="1"/>
    <xf numFmtId="0" fontId="13" fillId="0" borderId="34" xfId="0" applyFont="1" applyBorder="1" applyAlignment="1">
      <alignment horizontal="center"/>
    </xf>
    <xf numFmtId="0" fontId="13" fillId="0" borderId="35" xfId="0" applyFont="1" applyBorder="1"/>
    <xf numFmtId="0" fontId="13" fillId="0" borderId="36" xfId="0" applyFont="1" applyBorder="1" applyAlignment="1">
      <alignment horizontal="center"/>
    </xf>
    <xf numFmtId="0" fontId="13" fillId="0" borderId="37" xfId="0" applyFont="1" applyFill="1" applyBorder="1" applyAlignment="1">
      <alignment horizontal="center"/>
    </xf>
    <xf numFmtId="0" fontId="13" fillId="0" borderId="38" xfId="0" applyFont="1" applyFill="1" applyBorder="1" applyAlignment="1"/>
    <xf numFmtId="165" fontId="16" fillId="0" borderId="5" xfId="0" applyNumberFormat="1" applyFont="1" applyFill="1" applyBorder="1" applyAlignment="1"/>
    <xf numFmtId="165" fontId="13" fillId="0" borderId="5" xfId="0" applyNumberFormat="1" applyFont="1" applyFill="1" applyBorder="1"/>
    <xf numFmtId="165" fontId="13" fillId="0" borderId="5" xfId="0" applyNumberFormat="1" applyFont="1" applyFill="1" applyBorder="1" applyAlignment="1">
      <alignment horizontal="right"/>
    </xf>
    <xf numFmtId="1" fontId="13" fillId="0" borderId="39" xfId="0" applyNumberFormat="1" applyFont="1" applyFill="1" applyBorder="1" applyAlignment="1">
      <alignment horizontal="center"/>
    </xf>
    <xf numFmtId="0" fontId="14" fillId="0" borderId="1" xfId="0" applyFont="1" applyFill="1" applyBorder="1" applyAlignment="1"/>
    <xf numFmtId="165" fontId="16" fillId="0" borderId="6" xfId="0" applyNumberFormat="1" applyFont="1" applyFill="1" applyBorder="1" applyAlignment="1"/>
    <xf numFmtId="165" fontId="14" fillId="0" borderId="6" xfId="0" applyNumberFormat="1" applyFont="1" applyFill="1" applyBorder="1"/>
    <xf numFmtId="165" fontId="14" fillId="0" borderId="6" xfId="0" applyNumberFormat="1" applyFont="1" applyFill="1" applyBorder="1" applyAlignment="1">
      <alignment horizontal="right"/>
    </xf>
    <xf numFmtId="1" fontId="14" fillId="0" borderId="2" xfId="0" applyNumberFormat="1" applyFont="1" applyFill="1" applyBorder="1" applyAlignment="1">
      <alignment horizontal="center"/>
    </xf>
    <xf numFmtId="49" fontId="14" fillId="0" borderId="1" xfId="0" applyNumberFormat="1" applyFont="1" applyFill="1" applyBorder="1" applyAlignment="1"/>
    <xf numFmtId="0" fontId="14" fillId="0" borderId="3" xfId="0" applyFont="1" applyFill="1" applyBorder="1" applyAlignment="1"/>
    <xf numFmtId="165" fontId="16" fillId="0" borderId="7" xfId="0" applyNumberFormat="1" applyFont="1" applyFill="1" applyBorder="1" applyAlignment="1"/>
    <xf numFmtId="165" fontId="14" fillId="0" borderId="7" xfId="0" applyNumberFormat="1" applyFont="1" applyFill="1" applyBorder="1"/>
    <xf numFmtId="0" fontId="13" fillId="0" borderId="3" xfId="0" applyFont="1" applyFill="1" applyBorder="1" applyAlignment="1"/>
    <xf numFmtId="165" fontId="13" fillId="0" borderId="7" xfId="0" applyNumberFormat="1" applyFont="1" applyFill="1" applyBorder="1"/>
    <xf numFmtId="0" fontId="14" fillId="0" borderId="0" xfId="0" applyFont="1"/>
    <xf numFmtId="0" fontId="14" fillId="0" borderId="0" xfId="0" applyFont="1" applyAlignment="1">
      <alignment horizontal="center"/>
    </xf>
    <xf numFmtId="0" fontId="0" fillId="0" borderId="0" xfId="0" applyFont="1" applyFill="1" applyBorder="1" applyAlignment="1"/>
    <xf numFmtId="0" fontId="2" fillId="0" borderId="0" xfId="0" applyFont="1" applyFill="1" applyBorder="1" applyAlignment="1"/>
    <xf numFmtId="0" fontId="0" fillId="0" borderId="0" xfId="0"/>
    <xf numFmtId="0" fontId="0" fillId="0" borderId="0" xfId="0" applyAlignment="1">
      <alignment horizontal="center"/>
    </xf>
    <xf numFmtId="0" fontId="14" fillId="0" borderId="38" xfId="0" applyFont="1" applyFill="1" applyBorder="1" applyAlignment="1"/>
    <xf numFmtId="165" fontId="14" fillId="0" borderId="5" xfId="0" applyNumberFormat="1" applyFont="1" applyFill="1" applyBorder="1"/>
    <xf numFmtId="165" fontId="14" fillId="0" borderId="5" xfId="0" applyNumberFormat="1" applyFont="1" applyFill="1" applyBorder="1" applyAlignment="1">
      <alignment horizontal="right"/>
    </xf>
    <xf numFmtId="0" fontId="14" fillId="0" borderId="39" xfId="0" applyFont="1" applyFill="1" applyBorder="1" applyAlignment="1">
      <alignment horizontal="center"/>
    </xf>
    <xf numFmtId="0" fontId="17" fillId="0" borderId="3" xfId="0" applyFont="1" applyFill="1" applyBorder="1" applyAlignment="1"/>
    <xf numFmtId="165" fontId="17" fillId="0" borderId="7" xfId="0" applyNumberFormat="1" applyFont="1" applyFill="1" applyBorder="1"/>
    <xf numFmtId="0" fontId="14" fillId="0" borderId="4" xfId="0" applyFont="1" applyFill="1" applyBorder="1" applyAlignment="1">
      <alignment horizontal="center"/>
    </xf>
    <xf numFmtId="0" fontId="18" fillId="0" borderId="16" xfId="0" applyFont="1" applyFill="1" applyBorder="1" applyAlignment="1"/>
    <xf numFmtId="165" fontId="13" fillId="0" borderId="17" xfId="0" applyNumberFormat="1" applyFont="1" applyFill="1" applyBorder="1"/>
    <xf numFmtId="165" fontId="13" fillId="0" borderId="17" xfId="0" applyNumberFormat="1" applyFont="1" applyFill="1" applyBorder="1" applyAlignment="1">
      <alignment horizontal="right"/>
    </xf>
    <xf numFmtId="0" fontId="13" fillId="0" borderId="41" xfId="0" applyFont="1" applyFill="1" applyBorder="1" applyAlignment="1">
      <alignment horizontal="center"/>
    </xf>
    <xf numFmtId="0" fontId="13" fillId="0" borderId="42" xfId="0" applyFont="1" applyFill="1" applyBorder="1" applyAlignment="1"/>
    <xf numFmtId="165" fontId="13" fillId="0" borderId="20" xfId="0" applyNumberFormat="1" applyFont="1" applyFill="1" applyBorder="1"/>
    <xf numFmtId="165" fontId="13" fillId="0" borderId="20" xfId="0" applyNumberFormat="1" applyFont="1" applyFill="1" applyBorder="1" applyAlignment="1">
      <alignment horizontal="right"/>
    </xf>
    <xf numFmtId="0" fontId="13" fillId="0" borderId="45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2" fillId="0" borderId="46" xfId="0" applyFont="1" applyFill="1" applyBorder="1" applyAlignment="1"/>
    <xf numFmtId="49" fontId="4" fillId="0" borderId="23" xfId="0" applyNumberFormat="1" applyFont="1" applyFill="1" applyBorder="1" applyAlignment="1">
      <alignment horizontal="center"/>
    </xf>
    <xf numFmtId="49" fontId="4" fillId="0" borderId="10" xfId="0" applyNumberFormat="1" applyFont="1" applyFill="1" applyBorder="1" applyAlignment="1">
      <alignment horizontal="center"/>
    </xf>
    <xf numFmtId="0" fontId="4" fillId="0" borderId="8" xfId="0" applyNumberFormat="1" applyFont="1" applyFill="1" applyBorder="1" applyAlignment="1">
      <alignment horizontal="center"/>
    </xf>
    <xf numFmtId="0" fontId="4" fillId="0" borderId="24" xfId="0" applyNumberFormat="1" applyFont="1" applyFill="1" applyBorder="1" applyAlignment="1">
      <alignment horizontal="center"/>
    </xf>
    <xf numFmtId="0" fontId="4" fillId="0" borderId="9" xfId="0" applyNumberFormat="1" applyFont="1" applyFill="1" applyBorder="1" applyAlignment="1">
      <alignment horizontal="center"/>
    </xf>
    <xf numFmtId="169" fontId="4" fillId="0" borderId="6" xfId="0" applyNumberFormat="1" applyFont="1" applyFill="1" applyBorder="1" applyAlignment="1">
      <alignment horizontal="center"/>
    </xf>
    <xf numFmtId="49" fontId="4" fillId="0" borderId="6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165" fontId="13" fillId="0" borderId="23" xfId="0" applyNumberFormat="1" applyFont="1" applyFill="1" applyBorder="1" applyAlignment="1">
      <alignment horizontal="center"/>
    </xf>
    <xf numFmtId="165" fontId="13" fillId="0" borderId="40" xfId="0" applyNumberFormat="1" applyFont="1" applyFill="1" applyBorder="1" applyAlignment="1">
      <alignment horizontal="center"/>
    </xf>
    <xf numFmtId="165" fontId="13" fillId="0" borderId="7" xfId="0" applyNumberFormat="1" applyFont="1" applyFill="1" applyBorder="1" applyAlignment="1">
      <alignment horizontal="center"/>
    </xf>
    <xf numFmtId="165" fontId="13" fillId="0" borderId="43" xfId="0" applyNumberFormat="1" applyFont="1" applyFill="1" applyBorder="1" applyAlignment="1">
      <alignment horizontal="center"/>
    </xf>
    <xf numFmtId="165" fontId="13" fillId="0" borderId="4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BDC0BF"/>
      <rgbColor rgb="FFAAAAAA"/>
      <rgbColor rgb="FFC2D69B"/>
      <rgbColor rgb="FFDBDBDB"/>
      <rgbColor rgb="FFFFFFFF"/>
      <rgbColor rgb="FF92D050"/>
      <rgbColor rgb="FFA96800"/>
      <rgbColor rgb="FFFFC5AB"/>
      <rgbColor rgb="FFC3E5A8"/>
      <rgbColor rgb="FFA5A5A5"/>
      <rgbColor rgb="FF3F3F3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  <color rgb="FF33CC33"/>
      <color rgb="FF00CC66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G213"/>
  <sheetViews>
    <sheetView showGridLines="0" tabSelected="1" workbookViewId="0">
      <selection activeCell="F20" sqref="F20"/>
    </sheetView>
  </sheetViews>
  <sheetFormatPr defaultColWidth="8.85546875" defaultRowHeight="13.15" customHeight="1"/>
  <cols>
    <col min="1" max="1" width="15.28515625" style="17" customWidth="1"/>
    <col min="2" max="2" width="5.85546875" style="17" customWidth="1"/>
    <col min="3" max="3" width="5.7109375" style="16" customWidth="1"/>
    <col min="4" max="4" width="6.140625" style="18" customWidth="1"/>
    <col min="5" max="5" width="6.85546875" style="16" customWidth="1"/>
    <col min="6" max="6" width="6.5703125" style="17" customWidth="1"/>
    <col min="7" max="7" width="3.7109375" style="17" customWidth="1"/>
    <col min="8" max="8" width="3.85546875" style="17" customWidth="1"/>
    <col min="9" max="9" width="3.28515625" style="17" customWidth="1"/>
    <col min="10" max="11" width="3.7109375" style="17" customWidth="1"/>
    <col min="12" max="12" width="4.7109375" style="17" customWidth="1"/>
    <col min="13" max="13" width="4.5703125" style="17" customWidth="1"/>
    <col min="14" max="14" width="5.5703125" style="17" customWidth="1"/>
    <col min="15" max="15" width="3.42578125" style="17" customWidth="1"/>
    <col min="16" max="16" width="5" style="17" customWidth="1"/>
    <col min="17" max="17" width="7" style="17" customWidth="1"/>
    <col min="18" max="18" width="8" style="17" customWidth="1"/>
    <col min="19" max="19" width="6.5703125" style="17" customWidth="1"/>
    <col min="20" max="20" width="7.140625" style="17" customWidth="1"/>
    <col min="21" max="21" width="8.85546875" style="16" customWidth="1"/>
    <col min="22" max="22" width="7.140625" style="16" customWidth="1"/>
    <col min="23" max="241" width="8.85546875" style="1" customWidth="1"/>
  </cols>
  <sheetData>
    <row r="1" spans="1:241" ht="13.15" customHeight="1">
      <c r="A1" s="34" t="s">
        <v>79</v>
      </c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</row>
    <row r="2" spans="1:241" ht="13.15" customHeight="1">
      <c r="A2" s="33" t="s">
        <v>80</v>
      </c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</row>
    <row r="3" spans="1:241" ht="13.15" customHeight="1">
      <c r="A3" s="33" t="s">
        <v>81</v>
      </c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</row>
    <row r="4" spans="1:241" ht="13.15" customHeight="1">
      <c r="A4" s="33" t="s">
        <v>87</v>
      </c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</row>
    <row r="5" spans="1:241" ht="13.15" customHeight="1">
      <c r="A5" s="34" t="s">
        <v>82</v>
      </c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</row>
    <row r="6" spans="1:241" ht="13.15" customHeight="1">
      <c r="A6" s="34" t="s">
        <v>85</v>
      </c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</row>
    <row r="7" spans="1:241" ht="13.15" customHeight="1">
      <c r="A7" s="34" t="s">
        <v>128</v>
      </c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</row>
    <row r="8" spans="1:241" ht="13.15" customHeight="1">
      <c r="A8" s="34" t="s">
        <v>126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</row>
    <row r="9" spans="1:241" ht="13.15" customHeight="1">
      <c r="A9" s="88" t="s">
        <v>127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</row>
    <row r="10" spans="1:241" ht="13.15" customHeight="1">
      <c r="A10" s="34" t="s">
        <v>88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</row>
    <row r="11" spans="1:241" ht="13.15" customHeight="1">
      <c r="A11" s="34" t="s">
        <v>89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</row>
    <row r="12" spans="1:241" ht="13.15" customHeight="1">
      <c r="A12" s="34" t="s">
        <v>83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</row>
    <row r="13" spans="1:241" ht="13.15" customHeight="1">
      <c r="A13" s="34" t="s">
        <v>129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</row>
    <row r="14" spans="1:241" ht="13.15" customHeight="1">
      <c r="A14" s="34" t="s">
        <v>130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</row>
    <row r="15" spans="1:241" ht="13.15" customHeight="1">
      <c r="A15" s="88" t="s">
        <v>86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</row>
    <row r="16" spans="1:241" ht="13.15" customHeight="1">
      <c r="A16" s="34" t="s">
        <v>75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</row>
    <row r="17" spans="1:241" ht="13.15" customHeight="1" thickBot="1">
      <c r="A17" s="34" t="s">
        <v>84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</row>
    <row r="18" spans="1:241" ht="13.15" customHeight="1">
      <c r="A18" s="61"/>
      <c r="B18" s="62"/>
      <c r="C18" s="63"/>
      <c r="D18" s="64"/>
      <c r="E18" s="63"/>
      <c r="F18" s="87" t="s">
        <v>76</v>
      </c>
      <c r="G18" s="155" t="s">
        <v>77</v>
      </c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65"/>
      <c r="T18" s="150" t="s">
        <v>0</v>
      </c>
      <c r="U18" s="151"/>
      <c r="V18" s="152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</row>
    <row r="19" spans="1:241" ht="13.15" customHeight="1">
      <c r="A19" s="66"/>
      <c r="B19" s="67"/>
      <c r="C19" s="68"/>
      <c r="D19" s="69"/>
      <c r="E19" s="69"/>
      <c r="F19" s="70" t="s">
        <v>78</v>
      </c>
      <c r="G19" s="153">
        <v>43599</v>
      </c>
      <c r="H19" s="153"/>
      <c r="I19" s="153">
        <v>43614</v>
      </c>
      <c r="J19" s="153"/>
      <c r="K19" s="153">
        <v>43628</v>
      </c>
      <c r="L19" s="153"/>
      <c r="M19" s="153">
        <v>43643</v>
      </c>
      <c r="N19" s="153"/>
      <c r="O19" s="153">
        <v>43649</v>
      </c>
      <c r="P19" s="153"/>
      <c r="Q19" s="71"/>
      <c r="R19" s="71"/>
      <c r="S19" s="72" t="s">
        <v>1</v>
      </c>
      <c r="T19" s="73" t="s">
        <v>2</v>
      </c>
      <c r="U19" s="74"/>
      <c r="V19" s="75"/>
    </row>
    <row r="20" spans="1:241" ht="13.15" customHeight="1">
      <c r="A20" s="66"/>
      <c r="B20" s="67" t="s">
        <v>3</v>
      </c>
      <c r="C20" s="68"/>
      <c r="D20" s="69"/>
      <c r="E20" s="69">
        <v>2019</v>
      </c>
      <c r="F20" s="70" t="s">
        <v>131</v>
      </c>
      <c r="G20" s="154" t="s">
        <v>131</v>
      </c>
      <c r="H20" s="154"/>
      <c r="I20" s="154" t="s">
        <v>66</v>
      </c>
      <c r="J20" s="154"/>
      <c r="K20" s="154" t="s">
        <v>65</v>
      </c>
      <c r="L20" s="154"/>
      <c r="M20" s="154" t="s">
        <v>67</v>
      </c>
      <c r="N20" s="154"/>
      <c r="O20" s="154" t="s">
        <v>68</v>
      </c>
      <c r="P20" s="154"/>
      <c r="Q20" s="67"/>
      <c r="R20" s="67"/>
      <c r="S20" s="70" t="s">
        <v>70</v>
      </c>
      <c r="T20" s="76" t="s">
        <v>71</v>
      </c>
      <c r="U20" s="148" t="s">
        <v>4</v>
      </c>
      <c r="V20" s="149"/>
    </row>
    <row r="21" spans="1:241" ht="13.15" customHeight="1" thickBot="1">
      <c r="A21" s="77" t="s">
        <v>5</v>
      </c>
      <c r="B21" s="78" t="s">
        <v>6</v>
      </c>
      <c r="C21" s="78" t="s">
        <v>7</v>
      </c>
      <c r="D21" s="79" t="s">
        <v>8</v>
      </c>
      <c r="E21" s="78" t="s">
        <v>9</v>
      </c>
      <c r="F21" s="80" t="s">
        <v>10</v>
      </c>
      <c r="G21" s="81" t="s">
        <v>11</v>
      </c>
      <c r="H21" s="82" t="s">
        <v>10</v>
      </c>
      <c r="I21" s="81" t="s">
        <v>11</v>
      </c>
      <c r="J21" s="82" t="s">
        <v>10</v>
      </c>
      <c r="K21" s="81" t="s">
        <v>11</v>
      </c>
      <c r="L21" s="82" t="s">
        <v>10</v>
      </c>
      <c r="M21" s="81" t="s">
        <v>11</v>
      </c>
      <c r="N21" s="82" t="s">
        <v>10</v>
      </c>
      <c r="O21" s="81" t="s">
        <v>11</v>
      </c>
      <c r="P21" s="82" t="s">
        <v>10</v>
      </c>
      <c r="Q21" s="83" t="s">
        <v>63</v>
      </c>
      <c r="R21" s="84" t="s">
        <v>64</v>
      </c>
      <c r="S21" s="80" t="s">
        <v>69</v>
      </c>
      <c r="T21" s="85" t="s">
        <v>72</v>
      </c>
      <c r="U21" s="80" t="s">
        <v>73</v>
      </c>
      <c r="V21" s="86" t="s">
        <v>74</v>
      </c>
    </row>
    <row r="22" spans="1:241" ht="13.15" customHeight="1">
      <c r="A22" s="45" t="s">
        <v>12</v>
      </c>
      <c r="B22" s="46" t="s">
        <v>13</v>
      </c>
      <c r="C22" s="46" t="s">
        <v>14</v>
      </c>
      <c r="D22" s="47">
        <v>1</v>
      </c>
      <c r="E22" s="47">
        <v>1</v>
      </c>
      <c r="F22" s="48">
        <v>99</v>
      </c>
      <c r="G22" s="49">
        <v>0</v>
      </c>
      <c r="H22" s="50">
        <v>0</v>
      </c>
      <c r="I22" s="51" t="s">
        <v>15</v>
      </c>
      <c r="J22" s="52">
        <v>0.1</v>
      </c>
      <c r="K22" s="49">
        <v>8</v>
      </c>
      <c r="L22" s="52">
        <v>10</v>
      </c>
      <c r="M22" s="49">
        <v>8</v>
      </c>
      <c r="N22" s="53">
        <v>95</v>
      </c>
      <c r="O22" s="54">
        <v>8</v>
      </c>
      <c r="P22" s="55">
        <v>100</v>
      </c>
      <c r="Q22" s="54">
        <v>2028.95</v>
      </c>
      <c r="R22" s="56">
        <v>100.09620128268401</v>
      </c>
      <c r="S22" s="57">
        <v>72.45</v>
      </c>
      <c r="T22" s="58">
        <v>54.180805554555498</v>
      </c>
      <c r="U22" s="59">
        <v>3606</v>
      </c>
      <c r="V22" s="60">
        <v>89.110485679779174</v>
      </c>
    </row>
    <row r="23" spans="1:241" ht="13.15" customHeight="1">
      <c r="A23" s="4" t="s">
        <v>12</v>
      </c>
      <c r="B23" s="13" t="s">
        <v>13</v>
      </c>
      <c r="C23" s="13" t="s">
        <v>14</v>
      </c>
      <c r="D23" s="35">
        <v>2</v>
      </c>
      <c r="E23" s="35">
        <v>81</v>
      </c>
      <c r="F23" s="36">
        <v>99</v>
      </c>
      <c r="G23" s="6">
        <v>0</v>
      </c>
      <c r="H23" s="7">
        <v>0</v>
      </c>
      <c r="I23" s="8" t="s">
        <v>15</v>
      </c>
      <c r="J23" s="9">
        <v>0.1</v>
      </c>
      <c r="K23" s="6">
        <v>8</v>
      </c>
      <c r="L23" s="9">
        <v>10</v>
      </c>
      <c r="M23" s="6">
        <v>8</v>
      </c>
      <c r="N23" s="10">
        <v>95</v>
      </c>
      <c r="O23" s="11">
        <v>8</v>
      </c>
      <c r="P23" s="12">
        <v>100</v>
      </c>
      <c r="Q23" s="11">
        <v>2028.95</v>
      </c>
      <c r="R23" s="39">
        <v>100.09620128268378</v>
      </c>
      <c r="S23" s="19">
        <v>69.75</v>
      </c>
      <c r="T23" s="41">
        <v>52.769847076572297</v>
      </c>
      <c r="U23" s="5">
        <v>3164</v>
      </c>
      <c r="V23" s="43">
        <v>83.386042589078642</v>
      </c>
    </row>
    <row r="24" spans="1:241" ht="13.15" customHeight="1">
      <c r="A24" s="4" t="s">
        <v>12</v>
      </c>
      <c r="B24" s="13" t="s">
        <v>13</v>
      </c>
      <c r="C24" s="13" t="s">
        <v>14</v>
      </c>
      <c r="D24" s="35">
        <v>3</v>
      </c>
      <c r="E24" s="35">
        <v>121</v>
      </c>
      <c r="F24" s="36">
        <v>97</v>
      </c>
      <c r="G24" s="6">
        <v>0</v>
      </c>
      <c r="H24" s="7">
        <v>0</v>
      </c>
      <c r="I24" s="8" t="s">
        <v>15</v>
      </c>
      <c r="J24" s="9">
        <v>0.1</v>
      </c>
      <c r="K24" s="6">
        <v>8</v>
      </c>
      <c r="L24" s="9">
        <v>5</v>
      </c>
      <c r="M24" s="6">
        <v>8</v>
      </c>
      <c r="N24" s="10">
        <v>95</v>
      </c>
      <c r="O24" s="11">
        <v>8</v>
      </c>
      <c r="P24" s="12">
        <v>100</v>
      </c>
      <c r="Q24" s="11">
        <v>1956.45</v>
      </c>
      <c r="R24" s="39">
        <v>96.519486926492362</v>
      </c>
      <c r="S24" s="19">
        <v>69.75</v>
      </c>
      <c r="T24" s="41">
        <v>51.923271989782364</v>
      </c>
      <c r="U24" s="5">
        <v>2890</v>
      </c>
      <c r="V24" s="43">
        <v>79.002707450730895</v>
      </c>
    </row>
    <row r="25" spans="1:241" ht="13.15" customHeight="1">
      <c r="A25" s="4" t="s">
        <v>12</v>
      </c>
      <c r="B25" s="13" t="s">
        <v>13</v>
      </c>
      <c r="C25" s="13" t="s">
        <v>14</v>
      </c>
      <c r="D25" s="35">
        <v>4</v>
      </c>
      <c r="E25" s="35">
        <v>181</v>
      </c>
      <c r="F25" s="36">
        <v>98</v>
      </c>
      <c r="G25" s="6">
        <v>0</v>
      </c>
      <c r="H25" s="7">
        <v>0</v>
      </c>
      <c r="I25" s="8" t="s">
        <v>17</v>
      </c>
      <c r="J25" s="7">
        <v>0</v>
      </c>
      <c r="K25" s="6">
        <v>8</v>
      </c>
      <c r="L25" s="9">
        <v>10</v>
      </c>
      <c r="M25" s="6">
        <v>8</v>
      </c>
      <c r="N25" s="10">
        <v>100</v>
      </c>
      <c r="O25" s="11">
        <v>8</v>
      </c>
      <c r="P25" s="12">
        <v>100</v>
      </c>
      <c r="Q25" s="11">
        <v>2095</v>
      </c>
      <c r="R25" s="39">
        <v>103.35471139615196</v>
      </c>
      <c r="S25" s="19">
        <v>72</v>
      </c>
      <c r="T25" s="41">
        <v>57.143818358320267</v>
      </c>
      <c r="U25" s="5">
        <v>3411</v>
      </c>
      <c r="V25" s="43">
        <v>81.241142290249428</v>
      </c>
    </row>
    <row r="26" spans="1:241" ht="13.15" customHeight="1">
      <c r="A26" s="4" t="s">
        <v>12</v>
      </c>
      <c r="B26" s="13" t="s">
        <v>13</v>
      </c>
      <c r="C26" s="13" t="s">
        <v>16</v>
      </c>
      <c r="D26" s="35">
        <v>1</v>
      </c>
      <c r="E26" s="35">
        <v>2</v>
      </c>
      <c r="F26" s="36">
        <v>97</v>
      </c>
      <c r="G26" s="6">
        <v>0</v>
      </c>
      <c r="H26" s="7">
        <v>0</v>
      </c>
      <c r="I26" s="8" t="s">
        <v>17</v>
      </c>
      <c r="J26" s="7">
        <v>0</v>
      </c>
      <c r="K26" s="6">
        <v>0</v>
      </c>
      <c r="L26" s="9">
        <v>0</v>
      </c>
      <c r="M26" s="6">
        <v>8</v>
      </c>
      <c r="N26" s="10">
        <v>10</v>
      </c>
      <c r="O26" s="11">
        <v>8</v>
      </c>
      <c r="P26" s="12">
        <v>20</v>
      </c>
      <c r="Q26" s="11">
        <v>255</v>
      </c>
      <c r="R26" s="39">
        <v>12.580167735569809</v>
      </c>
      <c r="S26" s="19">
        <v>74.25</v>
      </c>
      <c r="T26" s="41">
        <v>59.824639466488378</v>
      </c>
      <c r="U26" s="5">
        <v>5402</v>
      </c>
      <c r="V26" s="43">
        <v>120.40053815729755</v>
      </c>
    </row>
    <row r="27" spans="1:241" ht="13.15" customHeight="1">
      <c r="A27" s="4" t="s">
        <v>12</v>
      </c>
      <c r="B27" s="13" t="s">
        <v>13</v>
      </c>
      <c r="C27" s="13" t="s">
        <v>16</v>
      </c>
      <c r="D27" s="35">
        <v>2</v>
      </c>
      <c r="E27" s="35">
        <v>82</v>
      </c>
      <c r="F27" s="36">
        <v>100</v>
      </c>
      <c r="G27" s="6">
        <v>0</v>
      </c>
      <c r="H27" s="7">
        <v>0</v>
      </c>
      <c r="I27" s="8" t="s">
        <v>17</v>
      </c>
      <c r="J27" s="7">
        <v>0</v>
      </c>
      <c r="K27" s="6">
        <v>0</v>
      </c>
      <c r="L27" s="9">
        <v>0</v>
      </c>
      <c r="M27" s="6">
        <v>8</v>
      </c>
      <c r="N27" s="10">
        <v>2</v>
      </c>
      <c r="O27" s="11">
        <v>8</v>
      </c>
      <c r="P27" s="12">
        <v>15</v>
      </c>
      <c r="Q27" s="11">
        <v>117</v>
      </c>
      <c r="R27" s="39">
        <v>5.7720769610261469</v>
      </c>
      <c r="S27" s="19">
        <v>72.45</v>
      </c>
      <c r="T27" s="41">
        <v>61.235597944471593</v>
      </c>
      <c r="U27" s="5">
        <v>6311</v>
      </c>
      <c r="V27" s="43">
        <v>136.60857400463692</v>
      </c>
    </row>
    <row r="28" spans="1:241" ht="13.15" customHeight="1">
      <c r="A28" s="4" t="s">
        <v>12</v>
      </c>
      <c r="B28" s="13" t="s">
        <v>13</v>
      </c>
      <c r="C28" s="13" t="s">
        <v>16</v>
      </c>
      <c r="D28" s="35">
        <v>3</v>
      </c>
      <c r="E28" s="35">
        <v>122</v>
      </c>
      <c r="F28" s="36">
        <v>92</v>
      </c>
      <c r="G28" s="6">
        <v>0</v>
      </c>
      <c r="H28" s="7">
        <v>0</v>
      </c>
      <c r="I28" s="8" t="s">
        <v>17</v>
      </c>
      <c r="J28" s="7">
        <v>0</v>
      </c>
      <c r="K28" s="6">
        <v>0</v>
      </c>
      <c r="L28" s="9">
        <v>0</v>
      </c>
      <c r="M28" s="6">
        <v>8</v>
      </c>
      <c r="N28" s="10">
        <v>5</v>
      </c>
      <c r="O28" s="11">
        <v>8</v>
      </c>
      <c r="P28" s="12">
        <v>15</v>
      </c>
      <c r="Q28" s="11">
        <v>157.5</v>
      </c>
      <c r="R28" s="39">
        <v>7.7701036013813525</v>
      </c>
      <c r="S28" s="19">
        <v>65.7</v>
      </c>
      <c r="T28" s="41">
        <v>59.683543618690059</v>
      </c>
      <c r="U28" s="5">
        <v>4948</v>
      </c>
      <c r="V28" s="43">
        <v>131.71766516430893</v>
      </c>
    </row>
    <row r="29" spans="1:241" ht="13.15" customHeight="1">
      <c r="A29" s="4" t="s">
        <v>12</v>
      </c>
      <c r="B29" s="13" t="s">
        <v>13</v>
      </c>
      <c r="C29" s="13" t="s">
        <v>16</v>
      </c>
      <c r="D29" s="35">
        <v>4</v>
      </c>
      <c r="E29" s="35">
        <v>182</v>
      </c>
      <c r="F29" s="36">
        <v>98</v>
      </c>
      <c r="G29" s="6">
        <v>0</v>
      </c>
      <c r="H29" s="7">
        <v>0</v>
      </c>
      <c r="I29" s="8" t="s">
        <v>17</v>
      </c>
      <c r="J29" s="7">
        <v>0</v>
      </c>
      <c r="K29" s="6">
        <v>0</v>
      </c>
      <c r="L29" s="9">
        <v>0</v>
      </c>
      <c r="M29" s="6">
        <v>8</v>
      </c>
      <c r="N29" s="10">
        <v>2</v>
      </c>
      <c r="O29" s="11">
        <v>8</v>
      </c>
      <c r="P29" s="12">
        <v>15</v>
      </c>
      <c r="Q29" s="11">
        <v>117</v>
      </c>
      <c r="R29" s="39">
        <v>5.7720769610261469</v>
      </c>
      <c r="S29" s="19">
        <v>71.55</v>
      </c>
      <c r="T29" s="41">
        <v>61.799981335664881</v>
      </c>
      <c r="U29" s="5">
        <v>5854</v>
      </c>
      <c r="V29" s="43">
        <v>129.73309854656088</v>
      </c>
    </row>
    <row r="30" spans="1:241" ht="13.15" customHeight="1">
      <c r="A30" s="4" t="s">
        <v>18</v>
      </c>
      <c r="B30" s="13" t="s">
        <v>19</v>
      </c>
      <c r="C30" s="13" t="s">
        <v>14</v>
      </c>
      <c r="D30" s="35">
        <v>1</v>
      </c>
      <c r="E30" s="35">
        <v>4</v>
      </c>
      <c r="F30" s="36">
        <v>99</v>
      </c>
      <c r="G30" s="6">
        <v>0</v>
      </c>
      <c r="H30" s="7">
        <v>0</v>
      </c>
      <c r="I30" s="8" t="s">
        <v>17</v>
      </c>
      <c r="J30" s="7">
        <v>0</v>
      </c>
      <c r="K30" s="6">
        <v>0</v>
      </c>
      <c r="L30" s="9">
        <v>0</v>
      </c>
      <c r="M30" s="6">
        <v>8</v>
      </c>
      <c r="N30" s="10">
        <v>5</v>
      </c>
      <c r="O30" s="11">
        <v>5</v>
      </c>
      <c r="P30" s="12">
        <v>20</v>
      </c>
      <c r="Q30" s="11">
        <v>187.5</v>
      </c>
      <c r="R30" s="39">
        <v>9.2501233349778005</v>
      </c>
      <c r="S30" s="19">
        <v>72</v>
      </c>
      <c r="T30" s="41">
        <v>58.978064379698445</v>
      </c>
      <c r="U30" s="5">
        <v>5984</v>
      </c>
      <c r="V30" s="43">
        <v>136.69590643274856</v>
      </c>
    </row>
    <row r="31" spans="1:241" ht="12" customHeight="1">
      <c r="A31" s="4" t="s">
        <v>18</v>
      </c>
      <c r="B31" s="13" t="s">
        <v>19</v>
      </c>
      <c r="C31" s="13" t="s">
        <v>14</v>
      </c>
      <c r="D31" s="35">
        <v>2</v>
      </c>
      <c r="E31" s="35">
        <v>80</v>
      </c>
      <c r="F31" s="36">
        <v>96</v>
      </c>
      <c r="G31" s="6">
        <v>0</v>
      </c>
      <c r="H31" s="7">
        <v>0</v>
      </c>
      <c r="I31" s="8" t="s">
        <v>17</v>
      </c>
      <c r="J31" s="7">
        <v>0</v>
      </c>
      <c r="K31" s="6">
        <v>0</v>
      </c>
      <c r="L31" s="9">
        <v>0</v>
      </c>
      <c r="M31" s="6">
        <v>8</v>
      </c>
      <c r="N31" s="10">
        <v>2</v>
      </c>
      <c r="O31" s="11">
        <v>8</v>
      </c>
      <c r="P31" s="12">
        <v>20</v>
      </c>
      <c r="Q31" s="11">
        <v>147</v>
      </c>
      <c r="R31" s="39">
        <v>7.2520966946225949</v>
      </c>
      <c r="S31" s="19">
        <v>67.5</v>
      </c>
      <c r="T31" s="41">
        <v>62.787652270253133</v>
      </c>
      <c r="U31" s="5">
        <v>5448</v>
      </c>
      <c r="V31" s="43">
        <v>128.59082397003746</v>
      </c>
    </row>
    <row r="32" spans="1:241" ht="13.15" customHeight="1">
      <c r="A32" s="14" t="s">
        <v>18</v>
      </c>
      <c r="B32" s="13" t="s">
        <v>19</v>
      </c>
      <c r="C32" s="13" t="s">
        <v>14</v>
      </c>
      <c r="D32" s="35">
        <v>3</v>
      </c>
      <c r="E32" s="35">
        <v>136</v>
      </c>
      <c r="F32" s="36">
        <v>97</v>
      </c>
      <c r="G32" s="6">
        <v>0</v>
      </c>
      <c r="H32" s="7">
        <v>0</v>
      </c>
      <c r="I32" s="8" t="s">
        <v>17</v>
      </c>
      <c r="J32" s="7">
        <v>0</v>
      </c>
      <c r="K32" s="6">
        <v>0</v>
      </c>
      <c r="L32" s="9">
        <v>0</v>
      </c>
      <c r="M32" s="6">
        <v>8</v>
      </c>
      <c r="N32" s="10">
        <v>2</v>
      </c>
      <c r="O32" s="11">
        <v>8</v>
      </c>
      <c r="P32" s="12">
        <v>15</v>
      </c>
      <c r="Q32" s="11">
        <v>117</v>
      </c>
      <c r="R32" s="39">
        <v>5.7720769610261469</v>
      </c>
      <c r="S32" s="19">
        <v>68.850000000000009</v>
      </c>
      <c r="T32" s="41">
        <v>62.646556422454807</v>
      </c>
      <c r="U32" s="5">
        <v>5408</v>
      </c>
      <c r="V32" s="43">
        <v>124.13262261655227</v>
      </c>
    </row>
    <row r="33" spans="1:22" ht="13.15" customHeight="1">
      <c r="A33" s="4" t="s">
        <v>18</v>
      </c>
      <c r="B33" s="13" t="s">
        <v>19</v>
      </c>
      <c r="C33" s="13" t="s">
        <v>14</v>
      </c>
      <c r="D33" s="35">
        <v>4</v>
      </c>
      <c r="E33" s="35">
        <v>157</v>
      </c>
      <c r="F33" s="36">
        <v>99</v>
      </c>
      <c r="G33" s="6">
        <v>0</v>
      </c>
      <c r="H33" s="7">
        <v>0</v>
      </c>
      <c r="I33" s="8" t="s">
        <v>17</v>
      </c>
      <c r="J33" s="7">
        <v>0</v>
      </c>
      <c r="K33" s="6">
        <v>0</v>
      </c>
      <c r="L33" s="9">
        <v>0</v>
      </c>
      <c r="M33" s="6">
        <v>8</v>
      </c>
      <c r="N33" s="10">
        <v>5</v>
      </c>
      <c r="O33" s="11">
        <v>8</v>
      </c>
      <c r="P33" s="12">
        <v>20</v>
      </c>
      <c r="Q33" s="11">
        <v>187.5</v>
      </c>
      <c r="R33" s="39">
        <v>9.2501233349778005</v>
      </c>
      <c r="S33" s="19">
        <v>69.75</v>
      </c>
      <c r="T33" s="41">
        <v>63.493131509244741</v>
      </c>
      <c r="U33" s="5">
        <v>5509</v>
      </c>
      <c r="V33" s="43">
        <v>120.66706491437675</v>
      </c>
    </row>
    <row r="34" spans="1:22" ht="13.15" customHeight="1">
      <c r="A34" s="4" t="s">
        <v>18</v>
      </c>
      <c r="B34" s="13" t="s">
        <v>19</v>
      </c>
      <c r="C34" s="13" t="s">
        <v>16</v>
      </c>
      <c r="D34" s="35">
        <v>1</v>
      </c>
      <c r="E34" s="35">
        <v>3</v>
      </c>
      <c r="F34" s="36">
        <v>98</v>
      </c>
      <c r="G34" s="6">
        <v>0</v>
      </c>
      <c r="H34" s="7">
        <v>0</v>
      </c>
      <c r="I34" s="8" t="s">
        <v>17</v>
      </c>
      <c r="J34" s="7">
        <v>0</v>
      </c>
      <c r="K34" s="6">
        <v>0</v>
      </c>
      <c r="L34" s="9">
        <v>0</v>
      </c>
      <c r="M34" s="6">
        <v>0</v>
      </c>
      <c r="N34" s="10">
        <v>0</v>
      </c>
      <c r="O34" s="11">
        <v>8</v>
      </c>
      <c r="P34" s="12">
        <v>1</v>
      </c>
      <c r="Q34" s="11">
        <v>6</v>
      </c>
      <c r="R34" s="39">
        <v>0.29600394671928959</v>
      </c>
      <c r="S34" s="19">
        <v>68.850000000000009</v>
      </c>
      <c r="T34" s="41">
        <v>62.646556422454807</v>
      </c>
      <c r="U34" s="5">
        <v>5852</v>
      </c>
      <c r="V34" s="43">
        <v>132.95333148274324</v>
      </c>
    </row>
    <row r="35" spans="1:22" ht="13.15" customHeight="1">
      <c r="A35" s="4" t="s">
        <v>18</v>
      </c>
      <c r="B35" s="13" t="s">
        <v>19</v>
      </c>
      <c r="C35" s="13" t="s">
        <v>16</v>
      </c>
      <c r="D35" s="35">
        <v>2</v>
      </c>
      <c r="E35" s="35">
        <v>79</v>
      </c>
      <c r="F35" s="36">
        <v>98</v>
      </c>
      <c r="G35" s="6">
        <v>0</v>
      </c>
      <c r="H35" s="7">
        <v>0</v>
      </c>
      <c r="I35" s="8" t="s">
        <v>17</v>
      </c>
      <c r="J35" s="7">
        <v>0</v>
      </c>
      <c r="K35" s="6">
        <v>0</v>
      </c>
      <c r="L35" s="9">
        <v>0</v>
      </c>
      <c r="M35" s="6">
        <v>0</v>
      </c>
      <c r="N35" s="10">
        <v>0</v>
      </c>
      <c r="O35" s="11">
        <v>8</v>
      </c>
      <c r="P35" s="12">
        <v>1</v>
      </c>
      <c r="Q35" s="11">
        <v>6</v>
      </c>
      <c r="R35" s="39">
        <v>0.29600394671928959</v>
      </c>
      <c r="S35" s="19">
        <v>71.100000000000009</v>
      </c>
      <c r="T35" s="41">
        <v>63.775323204841385</v>
      </c>
      <c r="U35" s="5">
        <v>6911</v>
      </c>
      <c r="V35" s="43">
        <v>149.35325045779487</v>
      </c>
    </row>
    <row r="36" spans="1:22" ht="13.15" customHeight="1">
      <c r="A36" s="14" t="s">
        <v>18</v>
      </c>
      <c r="B36" s="13" t="s">
        <v>19</v>
      </c>
      <c r="C36" s="13" t="s">
        <v>16</v>
      </c>
      <c r="D36" s="35">
        <v>3</v>
      </c>
      <c r="E36" s="35">
        <v>135</v>
      </c>
      <c r="F36" s="36">
        <v>97</v>
      </c>
      <c r="G36" s="6">
        <v>0</v>
      </c>
      <c r="H36" s="7">
        <v>0</v>
      </c>
      <c r="I36" s="8" t="s">
        <v>17</v>
      </c>
      <c r="J36" s="7">
        <v>0</v>
      </c>
      <c r="K36" s="6">
        <v>0</v>
      </c>
      <c r="L36" s="9">
        <v>0</v>
      </c>
      <c r="M36" s="6">
        <v>0</v>
      </c>
      <c r="N36" s="10">
        <v>0</v>
      </c>
      <c r="O36" s="11">
        <v>2</v>
      </c>
      <c r="P36" s="12">
        <v>1</v>
      </c>
      <c r="Q36" s="11">
        <v>6</v>
      </c>
      <c r="R36" s="39">
        <v>0.29600394671928959</v>
      </c>
      <c r="S36" s="19">
        <v>70.2</v>
      </c>
      <c r="T36" s="41">
        <v>63.352035661446422</v>
      </c>
      <c r="U36" s="5">
        <v>6353</v>
      </c>
      <c r="V36" s="43">
        <v>141.42675119674405</v>
      </c>
    </row>
    <row r="37" spans="1:22" ht="13.15" customHeight="1">
      <c r="A37" s="4" t="s">
        <v>18</v>
      </c>
      <c r="B37" s="13" t="s">
        <v>19</v>
      </c>
      <c r="C37" s="13" t="s">
        <v>16</v>
      </c>
      <c r="D37" s="35">
        <v>4</v>
      </c>
      <c r="E37" s="35">
        <v>158</v>
      </c>
      <c r="F37" s="36">
        <v>98</v>
      </c>
      <c r="G37" s="6">
        <v>0</v>
      </c>
      <c r="H37" s="7">
        <v>0</v>
      </c>
      <c r="I37" s="8" t="s">
        <v>17</v>
      </c>
      <c r="J37" s="7">
        <v>0</v>
      </c>
      <c r="K37" s="6">
        <v>0</v>
      </c>
      <c r="L37" s="9">
        <v>0</v>
      </c>
      <c r="M37" s="6">
        <v>0</v>
      </c>
      <c r="N37" s="10">
        <v>0</v>
      </c>
      <c r="O37" s="11">
        <v>2</v>
      </c>
      <c r="P37" s="12">
        <v>1</v>
      </c>
      <c r="Q37" s="11">
        <v>6</v>
      </c>
      <c r="R37" s="39">
        <v>0.29600394671928959</v>
      </c>
      <c r="S37" s="19">
        <v>69.3</v>
      </c>
      <c r="T37" s="41">
        <v>64.057514900438022</v>
      </c>
      <c r="U37" s="5">
        <v>5924</v>
      </c>
      <c r="V37" s="43">
        <v>130.76989763809868</v>
      </c>
    </row>
    <row r="38" spans="1:22" ht="13.15" customHeight="1">
      <c r="A38" s="4" t="s">
        <v>20</v>
      </c>
      <c r="B38" s="13" t="s">
        <v>21</v>
      </c>
      <c r="C38" s="13" t="s">
        <v>14</v>
      </c>
      <c r="D38" s="35">
        <v>1</v>
      </c>
      <c r="E38" s="35">
        <v>5</v>
      </c>
      <c r="F38" s="36">
        <v>98</v>
      </c>
      <c r="G38" s="6">
        <v>0</v>
      </c>
      <c r="H38" s="7">
        <v>0</v>
      </c>
      <c r="I38" s="8" t="s">
        <v>17</v>
      </c>
      <c r="J38" s="7">
        <v>0</v>
      </c>
      <c r="K38" s="6">
        <v>8</v>
      </c>
      <c r="L38" s="9">
        <v>0.5</v>
      </c>
      <c r="M38" s="6">
        <v>8</v>
      </c>
      <c r="N38" s="10">
        <v>15</v>
      </c>
      <c r="O38" s="11">
        <v>8</v>
      </c>
      <c r="P38" s="12">
        <v>40</v>
      </c>
      <c r="Q38" s="11">
        <v>449.75</v>
      </c>
      <c r="R38" s="39">
        <v>22.187962506166752</v>
      </c>
      <c r="S38" s="19">
        <v>69.75</v>
      </c>
      <c r="T38" s="41">
        <v>58.695872684101808</v>
      </c>
      <c r="U38" s="5">
        <v>5480</v>
      </c>
      <c r="V38" s="43">
        <v>131.16707601154607</v>
      </c>
    </row>
    <row r="39" spans="1:22" ht="13.15" customHeight="1">
      <c r="A39" s="4" t="s">
        <v>20</v>
      </c>
      <c r="B39" s="13" t="s">
        <v>21</v>
      </c>
      <c r="C39" s="13" t="s">
        <v>14</v>
      </c>
      <c r="D39" s="35">
        <v>2</v>
      </c>
      <c r="E39" s="35">
        <v>53</v>
      </c>
      <c r="F39" s="36">
        <v>97</v>
      </c>
      <c r="G39" s="6">
        <v>0</v>
      </c>
      <c r="H39" s="7">
        <v>0</v>
      </c>
      <c r="I39" s="8" t="s">
        <v>17</v>
      </c>
      <c r="J39" s="7">
        <v>0</v>
      </c>
      <c r="K39" s="6">
        <v>0</v>
      </c>
      <c r="L39" s="9">
        <v>0</v>
      </c>
      <c r="M39" s="6">
        <v>8</v>
      </c>
      <c r="N39" s="10">
        <v>2</v>
      </c>
      <c r="O39" s="11">
        <v>8</v>
      </c>
      <c r="P39" s="12">
        <v>25</v>
      </c>
      <c r="Q39" s="11">
        <v>177</v>
      </c>
      <c r="R39" s="39">
        <v>8.7321164282190438</v>
      </c>
      <c r="S39" s="19">
        <v>71.55</v>
      </c>
      <c r="T39" s="41">
        <v>58.695872684101808</v>
      </c>
      <c r="U39" s="5">
        <v>6576</v>
      </c>
      <c r="V39" s="43">
        <v>155.02259362889589</v>
      </c>
    </row>
    <row r="40" spans="1:22" ht="13.15" customHeight="1">
      <c r="A40" s="4" t="s">
        <v>20</v>
      </c>
      <c r="B40" s="13" t="s">
        <v>21</v>
      </c>
      <c r="C40" s="13" t="s">
        <v>14</v>
      </c>
      <c r="D40" s="35">
        <v>3</v>
      </c>
      <c r="E40" s="35">
        <v>97</v>
      </c>
      <c r="F40" s="36">
        <v>99</v>
      </c>
      <c r="G40" s="6">
        <v>0</v>
      </c>
      <c r="H40" s="7">
        <v>0</v>
      </c>
      <c r="I40" s="8" t="s">
        <v>17</v>
      </c>
      <c r="J40" s="7">
        <v>0</v>
      </c>
      <c r="K40" s="6">
        <v>8</v>
      </c>
      <c r="L40" s="9">
        <v>1</v>
      </c>
      <c r="M40" s="6">
        <v>8</v>
      </c>
      <c r="N40" s="10">
        <v>30</v>
      </c>
      <c r="O40" s="11">
        <v>8</v>
      </c>
      <c r="P40" s="12">
        <v>60</v>
      </c>
      <c r="Q40" s="11">
        <v>779.5</v>
      </c>
      <c r="R40" s="39">
        <v>38.455846077947712</v>
      </c>
      <c r="S40" s="19">
        <v>71.55</v>
      </c>
      <c r="T40" s="41">
        <v>58.554776836303482</v>
      </c>
      <c r="U40" s="5">
        <v>5832</v>
      </c>
      <c r="V40" s="43">
        <v>135.03068879290748</v>
      </c>
    </row>
    <row r="41" spans="1:22" ht="13.15" customHeight="1">
      <c r="A41" s="4" t="s">
        <v>20</v>
      </c>
      <c r="B41" s="13" t="s">
        <v>21</v>
      </c>
      <c r="C41" s="13" t="s">
        <v>14</v>
      </c>
      <c r="D41" s="35">
        <v>4</v>
      </c>
      <c r="E41" s="35">
        <v>165</v>
      </c>
      <c r="F41" s="36">
        <v>97</v>
      </c>
      <c r="G41" s="6">
        <v>0</v>
      </c>
      <c r="H41" s="7">
        <v>0</v>
      </c>
      <c r="I41" s="8" t="s">
        <v>17</v>
      </c>
      <c r="J41" s="7">
        <v>0</v>
      </c>
      <c r="K41" s="6">
        <v>0</v>
      </c>
      <c r="L41" s="9">
        <v>0</v>
      </c>
      <c r="M41" s="6">
        <v>8</v>
      </c>
      <c r="N41" s="10">
        <v>5</v>
      </c>
      <c r="O41" s="11">
        <v>8</v>
      </c>
      <c r="P41" s="12">
        <v>40</v>
      </c>
      <c r="Q41" s="11">
        <v>307.5</v>
      </c>
      <c r="R41" s="39">
        <v>15.170202269363593</v>
      </c>
      <c r="S41" s="19">
        <v>66.149999999999991</v>
      </c>
      <c r="T41" s="41">
        <v>60.106831162085022</v>
      </c>
      <c r="U41" s="5">
        <v>5833</v>
      </c>
      <c r="V41" s="43">
        <v>145.24081981662519</v>
      </c>
    </row>
    <row r="42" spans="1:22" ht="13.15" customHeight="1">
      <c r="A42" s="4" t="s">
        <v>20</v>
      </c>
      <c r="B42" s="13" t="s">
        <v>21</v>
      </c>
      <c r="C42" s="13" t="s">
        <v>16</v>
      </c>
      <c r="D42" s="35">
        <v>1</v>
      </c>
      <c r="E42" s="35">
        <v>6</v>
      </c>
      <c r="F42" s="36">
        <v>97</v>
      </c>
      <c r="G42" s="6">
        <v>0</v>
      </c>
      <c r="H42" s="7">
        <v>0</v>
      </c>
      <c r="I42" s="8" t="s">
        <v>17</v>
      </c>
      <c r="J42" s="7">
        <v>0</v>
      </c>
      <c r="K42" s="6">
        <v>0</v>
      </c>
      <c r="L42" s="9">
        <v>0</v>
      </c>
      <c r="M42" s="6">
        <v>0</v>
      </c>
      <c r="N42" s="10">
        <v>0</v>
      </c>
      <c r="O42" s="11">
        <v>8</v>
      </c>
      <c r="P42" s="12">
        <v>1</v>
      </c>
      <c r="Q42" s="11">
        <v>6</v>
      </c>
      <c r="R42" s="39">
        <v>0.29600394671928959</v>
      </c>
      <c r="S42" s="19">
        <v>71.100000000000009</v>
      </c>
      <c r="T42" s="41">
        <v>59.260256075295089</v>
      </c>
      <c r="U42" s="5">
        <v>7079</v>
      </c>
      <c r="V42" s="43">
        <v>166.33712241258237</v>
      </c>
    </row>
    <row r="43" spans="1:22" ht="13.15" customHeight="1">
      <c r="A43" s="4" t="s">
        <v>20</v>
      </c>
      <c r="B43" s="13" t="s">
        <v>21</v>
      </c>
      <c r="C43" s="13" t="s">
        <v>16</v>
      </c>
      <c r="D43" s="35">
        <v>2</v>
      </c>
      <c r="E43" s="35">
        <v>54</v>
      </c>
      <c r="F43" s="36">
        <v>98</v>
      </c>
      <c r="G43" s="6">
        <v>0</v>
      </c>
      <c r="H43" s="7">
        <v>0</v>
      </c>
      <c r="I43" s="8" t="s">
        <v>17</v>
      </c>
      <c r="J43" s="7">
        <v>0</v>
      </c>
      <c r="K43" s="6">
        <v>0</v>
      </c>
      <c r="L43" s="9">
        <v>0</v>
      </c>
      <c r="M43" s="6">
        <v>8</v>
      </c>
      <c r="N43" s="10">
        <v>0.1</v>
      </c>
      <c r="O43" s="11">
        <v>8</v>
      </c>
      <c r="P43" s="12">
        <v>5</v>
      </c>
      <c r="Q43" s="11">
        <v>31.349999999999998</v>
      </c>
      <c r="R43" s="39">
        <v>1.5466206216082881</v>
      </c>
      <c r="S43" s="19">
        <v>70.649999999999991</v>
      </c>
      <c r="T43" s="41">
        <v>60.247927009883341</v>
      </c>
      <c r="U43" s="5">
        <v>7726</v>
      </c>
      <c r="V43" s="43">
        <v>177.86745211666317</v>
      </c>
    </row>
    <row r="44" spans="1:22" ht="13.15" customHeight="1">
      <c r="A44" s="4" t="s">
        <v>20</v>
      </c>
      <c r="B44" s="13" t="s">
        <v>21</v>
      </c>
      <c r="C44" s="13" t="s">
        <v>16</v>
      </c>
      <c r="D44" s="35">
        <v>3</v>
      </c>
      <c r="E44" s="35">
        <v>98</v>
      </c>
      <c r="F44" s="36">
        <v>97</v>
      </c>
      <c r="G44" s="6">
        <v>0</v>
      </c>
      <c r="H44" s="7">
        <v>0</v>
      </c>
      <c r="I44" s="8" t="s">
        <v>17</v>
      </c>
      <c r="J44" s="7">
        <v>0</v>
      </c>
      <c r="K44" s="6">
        <v>0</v>
      </c>
      <c r="L44" s="9">
        <v>0</v>
      </c>
      <c r="M44" s="6">
        <v>0</v>
      </c>
      <c r="N44" s="10">
        <v>0</v>
      </c>
      <c r="O44" s="11">
        <v>2</v>
      </c>
      <c r="P44" s="12">
        <v>1</v>
      </c>
      <c r="Q44" s="11">
        <v>6</v>
      </c>
      <c r="R44" s="39">
        <v>0.29600394671928959</v>
      </c>
      <c r="S44" s="19">
        <v>69.75</v>
      </c>
      <c r="T44" s="41">
        <v>60.81231040107663</v>
      </c>
      <c r="U44" s="5">
        <v>6904</v>
      </c>
      <c r="V44" s="43">
        <v>161.14449116022399</v>
      </c>
    </row>
    <row r="45" spans="1:22" ht="13.15" customHeight="1">
      <c r="A45" s="4" t="s">
        <v>20</v>
      </c>
      <c r="B45" s="13" t="s">
        <v>21</v>
      </c>
      <c r="C45" s="13" t="s">
        <v>16</v>
      </c>
      <c r="D45" s="35">
        <v>4</v>
      </c>
      <c r="E45" s="35">
        <v>166</v>
      </c>
      <c r="F45" s="36">
        <v>97</v>
      </c>
      <c r="G45" s="6">
        <v>0</v>
      </c>
      <c r="H45" s="7">
        <v>0</v>
      </c>
      <c r="I45" s="8" t="s">
        <v>17</v>
      </c>
      <c r="J45" s="7">
        <v>0</v>
      </c>
      <c r="K45" s="6">
        <v>0</v>
      </c>
      <c r="L45" s="9">
        <v>0</v>
      </c>
      <c r="M45" s="6">
        <v>0</v>
      </c>
      <c r="N45" s="10">
        <v>0</v>
      </c>
      <c r="O45" s="11">
        <v>2</v>
      </c>
      <c r="P45" s="12">
        <v>1</v>
      </c>
      <c r="Q45" s="11">
        <v>6</v>
      </c>
      <c r="R45" s="39">
        <v>0.29600394671928959</v>
      </c>
      <c r="S45" s="19">
        <v>68.850000000000009</v>
      </c>
      <c r="T45" s="41">
        <v>62.082173031261526</v>
      </c>
      <c r="U45" s="5">
        <v>7121</v>
      </c>
      <c r="V45" s="43">
        <v>164.93792534195805</v>
      </c>
    </row>
    <row r="46" spans="1:22" ht="13.15" customHeight="1">
      <c r="A46" s="4" t="s">
        <v>120</v>
      </c>
      <c r="B46" s="13" t="s">
        <v>22</v>
      </c>
      <c r="C46" s="13" t="s">
        <v>14</v>
      </c>
      <c r="D46" s="35">
        <v>1</v>
      </c>
      <c r="E46" s="35">
        <v>8</v>
      </c>
      <c r="F46" s="36">
        <v>96</v>
      </c>
      <c r="G46" s="6">
        <v>0</v>
      </c>
      <c r="H46" s="7">
        <v>0</v>
      </c>
      <c r="I46" s="8" t="s">
        <v>17</v>
      </c>
      <c r="J46" s="7">
        <v>0</v>
      </c>
      <c r="K46" s="6">
        <v>0</v>
      </c>
      <c r="L46" s="9">
        <v>0</v>
      </c>
      <c r="M46" s="6">
        <v>5</v>
      </c>
      <c r="N46" s="10">
        <v>0.1</v>
      </c>
      <c r="O46" s="11">
        <v>2</v>
      </c>
      <c r="P46" s="12">
        <v>1</v>
      </c>
      <c r="Q46" s="11">
        <v>7.3500000000000005</v>
      </c>
      <c r="R46" s="39">
        <v>0.36260483473112975</v>
      </c>
      <c r="S46" s="19">
        <v>65.7</v>
      </c>
      <c r="T46" s="41">
        <v>60.671214553278311</v>
      </c>
      <c r="U46" s="5">
        <v>6020</v>
      </c>
      <c r="V46" s="43">
        <v>151.07734018264838</v>
      </c>
    </row>
    <row r="47" spans="1:22" ht="13.15" customHeight="1">
      <c r="A47" s="4" t="s">
        <v>120</v>
      </c>
      <c r="B47" s="13" t="s">
        <v>22</v>
      </c>
      <c r="C47" s="13" t="s">
        <v>14</v>
      </c>
      <c r="D47" s="35">
        <v>2</v>
      </c>
      <c r="E47" s="35">
        <v>77</v>
      </c>
      <c r="F47" s="36">
        <v>99</v>
      </c>
      <c r="G47" s="6">
        <v>0</v>
      </c>
      <c r="H47" s="7">
        <v>0</v>
      </c>
      <c r="I47" s="8" t="s">
        <v>17</v>
      </c>
      <c r="J47" s="7">
        <v>0</v>
      </c>
      <c r="K47" s="6">
        <v>0</v>
      </c>
      <c r="L47" s="9">
        <v>0</v>
      </c>
      <c r="M47" s="6">
        <v>0</v>
      </c>
      <c r="N47" s="10">
        <v>0</v>
      </c>
      <c r="O47" s="11">
        <v>8</v>
      </c>
      <c r="P47" s="12">
        <v>2</v>
      </c>
      <c r="Q47" s="11">
        <v>12</v>
      </c>
      <c r="R47" s="39">
        <v>0.59200789343857918</v>
      </c>
      <c r="S47" s="19">
        <v>71.55</v>
      </c>
      <c r="T47" s="41">
        <v>60.953406248874948</v>
      </c>
      <c r="U47" s="5">
        <v>7150</v>
      </c>
      <c r="V47" s="43">
        <v>159.03230711494166</v>
      </c>
    </row>
    <row r="48" spans="1:22" ht="13.15" customHeight="1">
      <c r="A48" s="4" t="s">
        <v>120</v>
      </c>
      <c r="B48" s="13" t="s">
        <v>22</v>
      </c>
      <c r="C48" s="13" t="s">
        <v>14</v>
      </c>
      <c r="D48" s="35">
        <v>3</v>
      </c>
      <c r="E48" s="35">
        <v>117</v>
      </c>
      <c r="F48" s="36">
        <v>97</v>
      </c>
      <c r="G48" s="6">
        <v>0</v>
      </c>
      <c r="H48" s="7">
        <v>0</v>
      </c>
      <c r="I48" s="8" t="s">
        <v>17</v>
      </c>
      <c r="J48" s="7">
        <v>0</v>
      </c>
      <c r="K48" s="6">
        <v>0</v>
      </c>
      <c r="L48" s="9">
        <v>0</v>
      </c>
      <c r="M48" s="6">
        <v>0</v>
      </c>
      <c r="N48" s="10">
        <v>0</v>
      </c>
      <c r="O48" s="11">
        <v>2</v>
      </c>
      <c r="P48" s="12">
        <v>1</v>
      </c>
      <c r="Q48" s="11">
        <v>6</v>
      </c>
      <c r="R48" s="39">
        <v>0.29600394671928959</v>
      </c>
      <c r="S48" s="19">
        <v>67.95</v>
      </c>
      <c r="T48" s="41">
        <v>62.082173031261526</v>
      </c>
      <c r="U48" s="5">
        <v>7199</v>
      </c>
      <c r="V48" s="43">
        <v>168.95311326551513</v>
      </c>
    </row>
    <row r="49" spans="1:22" ht="13.15" customHeight="1">
      <c r="A49" s="4" t="s">
        <v>120</v>
      </c>
      <c r="B49" s="13" t="s">
        <v>22</v>
      </c>
      <c r="C49" s="13" t="s">
        <v>14</v>
      </c>
      <c r="D49" s="35">
        <v>4</v>
      </c>
      <c r="E49" s="35">
        <v>189</v>
      </c>
      <c r="F49" s="36">
        <v>88</v>
      </c>
      <c r="G49" s="6">
        <v>0</v>
      </c>
      <c r="H49" s="7">
        <v>0</v>
      </c>
      <c r="I49" s="8" t="s">
        <v>17</v>
      </c>
      <c r="J49" s="7">
        <v>0</v>
      </c>
      <c r="K49" s="6">
        <v>0</v>
      </c>
      <c r="L49" s="9">
        <v>0</v>
      </c>
      <c r="M49" s="6">
        <v>0</v>
      </c>
      <c r="N49" s="10">
        <v>0</v>
      </c>
      <c r="O49" s="11">
        <v>2</v>
      </c>
      <c r="P49" s="12">
        <v>1</v>
      </c>
      <c r="Q49" s="11">
        <v>6</v>
      </c>
      <c r="R49" s="39">
        <v>0.29600394671928959</v>
      </c>
      <c r="S49" s="19">
        <v>65.7</v>
      </c>
      <c r="T49" s="41">
        <v>61.799981335664881</v>
      </c>
      <c r="U49" s="5">
        <v>5260</v>
      </c>
      <c r="V49" s="43">
        <v>141.37463251391756</v>
      </c>
    </row>
    <row r="50" spans="1:22" ht="13.15" customHeight="1">
      <c r="A50" s="4" t="s">
        <v>120</v>
      </c>
      <c r="B50" s="13" t="s">
        <v>22</v>
      </c>
      <c r="C50" s="13" t="s">
        <v>16</v>
      </c>
      <c r="D50" s="35">
        <v>1</v>
      </c>
      <c r="E50" s="35">
        <v>7</v>
      </c>
      <c r="F50" s="36">
        <v>96</v>
      </c>
      <c r="G50" s="6">
        <v>0</v>
      </c>
      <c r="H50" s="7">
        <v>0</v>
      </c>
      <c r="I50" s="8" t="s">
        <v>17</v>
      </c>
      <c r="J50" s="7">
        <v>0</v>
      </c>
      <c r="K50" s="6">
        <v>0</v>
      </c>
      <c r="L50" s="9">
        <v>0</v>
      </c>
      <c r="M50" s="6">
        <v>0</v>
      </c>
      <c r="N50" s="10">
        <v>0</v>
      </c>
      <c r="O50" s="11">
        <v>2</v>
      </c>
      <c r="P50" s="12">
        <v>1</v>
      </c>
      <c r="Q50" s="11">
        <v>6</v>
      </c>
      <c r="R50" s="39">
        <v>0.29600394671928959</v>
      </c>
      <c r="S50" s="19">
        <v>68.399999999999991</v>
      </c>
      <c r="T50" s="41">
        <v>60.81231040107663</v>
      </c>
      <c r="U50" s="5">
        <v>6921</v>
      </c>
      <c r="V50" s="43">
        <v>166.44553192544879</v>
      </c>
    </row>
    <row r="51" spans="1:22" ht="13.15" customHeight="1">
      <c r="A51" s="4" t="s">
        <v>120</v>
      </c>
      <c r="B51" s="13" t="s">
        <v>22</v>
      </c>
      <c r="C51" s="13" t="s">
        <v>16</v>
      </c>
      <c r="D51" s="35">
        <v>2</v>
      </c>
      <c r="E51" s="35">
        <v>78</v>
      </c>
      <c r="F51" s="36">
        <v>99</v>
      </c>
      <c r="G51" s="6">
        <v>0</v>
      </c>
      <c r="H51" s="7">
        <v>0</v>
      </c>
      <c r="I51" s="8" t="s">
        <v>17</v>
      </c>
      <c r="J51" s="7">
        <v>0</v>
      </c>
      <c r="K51" s="6">
        <v>0</v>
      </c>
      <c r="L51" s="9">
        <v>0</v>
      </c>
      <c r="M51" s="6">
        <v>0</v>
      </c>
      <c r="N51" s="10">
        <v>0</v>
      </c>
      <c r="O51" s="11">
        <v>2</v>
      </c>
      <c r="P51" s="12">
        <v>1</v>
      </c>
      <c r="Q51" s="11">
        <v>6</v>
      </c>
      <c r="R51" s="39">
        <v>0.29600394671928959</v>
      </c>
      <c r="S51" s="19">
        <v>70.2</v>
      </c>
      <c r="T51" s="41">
        <v>60.671214553278311</v>
      </c>
      <c r="U51" s="5">
        <v>7751</v>
      </c>
      <c r="V51" s="43">
        <v>176.53258132909292</v>
      </c>
    </row>
    <row r="52" spans="1:22" ht="13.15" customHeight="1">
      <c r="A52" s="4" t="s">
        <v>120</v>
      </c>
      <c r="B52" s="13" t="s">
        <v>22</v>
      </c>
      <c r="C52" s="13" t="s">
        <v>16</v>
      </c>
      <c r="D52" s="35">
        <v>3</v>
      </c>
      <c r="E52" s="35">
        <v>118</v>
      </c>
      <c r="F52" s="36">
        <v>96</v>
      </c>
      <c r="G52" s="6">
        <v>0</v>
      </c>
      <c r="H52" s="7">
        <v>0</v>
      </c>
      <c r="I52" s="8" t="s">
        <v>17</v>
      </c>
      <c r="J52" s="7">
        <v>0</v>
      </c>
      <c r="K52" s="6">
        <v>0</v>
      </c>
      <c r="L52" s="9">
        <v>0</v>
      </c>
      <c r="M52" s="6">
        <v>0</v>
      </c>
      <c r="N52" s="10">
        <v>0</v>
      </c>
      <c r="O52" s="11">
        <v>2</v>
      </c>
      <c r="P52" s="12">
        <v>1</v>
      </c>
      <c r="Q52" s="11">
        <v>6</v>
      </c>
      <c r="R52" s="39">
        <v>0.29600394671928959</v>
      </c>
      <c r="S52" s="19">
        <v>69.3</v>
      </c>
      <c r="T52" s="41">
        <v>60.671214553278311</v>
      </c>
      <c r="U52" s="5">
        <v>7190</v>
      </c>
      <c r="V52" s="43">
        <v>171.06606450719823</v>
      </c>
    </row>
    <row r="53" spans="1:22" ht="13.15" customHeight="1">
      <c r="A53" s="4" t="s">
        <v>120</v>
      </c>
      <c r="B53" s="13" t="s">
        <v>22</v>
      </c>
      <c r="C53" s="13" t="s">
        <v>16</v>
      </c>
      <c r="D53" s="35">
        <v>4</v>
      </c>
      <c r="E53" s="35">
        <v>190</v>
      </c>
      <c r="F53" s="36">
        <v>88</v>
      </c>
      <c r="G53" s="6">
        <v>0</v>
      </c>
      <c r="H53" s="7">
        <v>0</v>
      </c>
      <c r="I53" s="8" t="s">
        <v>17</v>
      </c>
      <c r="J53" s="7">
        <v>0</v>
      </c>
      <c r="K53" s="6">
        <v>0</v>
      </c>
      <c r="L53" s="9">
        <v>0</v>
      </c>
      <c r="M53" s="6">
        <v>0</v>
      </c>
      <c r="N53" s="10">
        <v>0</v>
      </c>
      <c r="O53" s="11">
        <v>2</v>
      </c>
      <c r="P53" s="12">
        <v>1</v>
      </c>
      <c r="Q53" s="11">
        <v>6</v>
      </c>
      <c r="R53" s="39">
        <v>0.29600394671928959</v>
      </c>
      <c r="S53" s="19">
        <v>72</v>
      </c>
      <c r="T53" s="41">
        <v>61.094502096673274</v>
      </c>
      <c r="U53" s="5">
        <v>6489</v>
      </c>
      <c r="V53" s="43">
        <v>160.98396001732101</v>
      </c>
    </row>
    <row r="54" spans="1:22" ht="13.15" customHeight="1">
      <c r="A54" s="4" t="s">
        <v>23</v>
      </c>
      <c r="B54" s="13" t="s">
        <v>24</v>
      </c>
      <c r="C54" s="13" t="s">
        <v>14</v>
      </c>
      <c r="D54" s="35">
        <v>1</v>
      </c>
      <c r="E54" s="35">
        <v>9</v>
      </c>
      <c r="F54" s="36">
        <v>97</v>
      </c>
      <c r="G54" s="6">
        <v>0</v>
      </c>
      <c r="H54" s="7">
        <v>0</v>
      </c>
      <c r="I54" s="8" t="s">
        <v>17</v>
      </c>
      <c r="J54" s="7">
        <v>0</v>
      </c>
      <c r="K54" s="6">
        <v>0</v>
      </c>
      <c r="L54" s="9">
        <v>0</v>
      </c>
      <c r="M54" s="6">
        <v>0</v>
      </c>
      <c r="N54" s="10">
        <v>0</v>
      </c>
      <c r="O54" s="11">
        <v>2</v>
      </c>
      <c r="P54" s="12">
        <v>1</v>
      </c>
      <c r="Q54" s="11">
        <v>6</v>
      </c>
      <c r="R54" s="39">
        <v>0.29600394671928959</v>
      </c>
      <c r="S54" s="19">
        <v>69.3</v>
      </c>
      <c r="T54" s="41">
        <v>59.401351923093415</v>
      </c>
      <c r="U54" s="5">
        <v>5777</v>
      </c>
      <c r="V54" s="43">
        <v>138.9386900534879</v>
      </c>
    </row>
    <row r="55" spans="1:22" ht="13.15" customHeight="1">
      <c r="A55" s="4" t="s">
        <v>23</v>
      </c>
      <c r="B55" s="13" t="s">
        <v>24</v>
      </c>
      <c r="C55" s="13" t="s">
        <v>14</v>
      </c>
      <c r="D55" s="35">
        <v>2</v>
      </c>
      <c r="E55" s="35">
        <v>61</v>
      </c>
      <c r="F55" s="36">
        <v>98</v>
      </c>
      <c r="G55" s="6">
        <v>0</v>
      </c>
      <c r="H55" s="7">
        <v>0</v>
      </c>
      <c r="I55" s="8" t="s">
        <v>17</v>
      </c>
      <c r="J55" s="7">
        <v>0</v>
      </c>
      <c r="K55" s="6">
        <v>0</v>
      </c>
      <c r="L55" s="9">
        <v>0</v>
      </c>
      <c r="M55" s="6">
        <v>0</v>
      </c>
      <c r="N55" s="10">
        <v>0</v>
      </c>
      <c r="O55" s="11">
        <v>2</v>
      </c>
      <c r="P55" s="12">
        <v>2</v>
      </c>
      <c r="Q55" s="11">
        <v>12</v>
      </c>
      <c r="R55" s="39">
        <v>0.59200789343857918</v>
      </c>
      <c r="S55" s="19">
        <v>70.649999999999991</v>
      </c>
      <c r="T55" s="41">
        <v>58.413680988505163</v>
      </c>
      <c r="U55" s="5">
        <v>6648</v>
      </c>
      <c r="V55" s="43">
        <v>157.855720521385</v>
      </c>
    </row>
    <row r="56" spans="1:22" ht="13.15" customHeight="1">
      <c r="A56" s="14" t="s">
        <v>23</v>
      </c>
      <c r="B56" s="13" t="s">
        <v>24</v>
      </c>
      <c r="C56" s="13" t="s">
        <v>14</v>
      </c>
      <c r="D56" s="35">
        <v>3</v>
      </c>
      <c r="E56" s="35">
        <v>128</v>
      </c>
      <c r="F56" s="36">
        <v>98</v>
      </c>
      <c r="G56" s="6">
        <v>0</v>
      </c>
      <c r="H56" s="7">
        <v>0</v>
      </c>
      <c r="I56" s="8" t="s">
        <v>17</v>
      </c>
      <c r="J56" s="7">
        <v>0</v>
      </c>
      <c r="K56" s="6">
        <v>0</v>
      </c>
      <c r="L56" s="9">
        <v>0</v>
      </c>
      <c r="M56" s="6">
        <v>0</v>
      </c>
      <c r="N56" s="10">
        <v>0</v>
      </c>
      <c r="O56" s="11">
        <v>8</v>
      </c>
      <c r="P56" s="12">
        <v>2</v>
      </c>
      <c r="Q56" s="11">
        <v>12</v>
      </c>
      <c r="R56" s="39">
        <v>0.59200789343857918</v>
      </c>
      <c r="S56" s="19">
        <v>68.399999999999991</v>
      </c>
      <c r="T56" s="41">
        <v>57.990393445110193</v>
      </c>
      <c r="U56" s="5">
        <v>6972</v>
      </c>
      <c r="V56" s="43">
        <v>172.24287909554911</v>
      </c>
    </row>
    <row r="57" spans="1:22" ht="13.15" customHeight="1">
      <c r="A57" s="4" t="s">
        <v>23</v>
      </c>
      <c r="B57" s="13" t="s">
        <v>24</v>
      </c>
      <c r="C57" s="13" t="s">
        <v>14</v>
      </c>
      <c r="D57" s="35">
        <v>4</v>
      </c>
      <c r="E57" s="35">
        <v>177</v>
      </c>
      <c r="F57" s="36">
        <v>97</v>
      </c>
      <c r="G57" s="6">
        <v>0</v>
      </c>
      <c r="H57" s="7">
        <v>0</v>
      </c>
      <c r="I57" s="8" t="s">
        <v>17</v>
      </c>
      <c r="J57" s="7">
        <v>0</v>
      </c>
      <c r="K57" s="6">
        <v>0</v>
      </c>
      <c r="L57" s="9">
        <v>0</v>
      </c>
      <c r="M57" s="6">
        <v>0</v>
      </c>
      <c r="N57" s="10">
        <v>0</v>
      </c>
      <c r="O57" s="11">
        <v>8</v>
      </c>
      <c r="P57" s="12">
        <v>2</v>
      </c>
      <c r="Q57" s="11">
        <v>12</v>
      </c>
      <c r="R57" s="39">
        <v>0.59200789343857918</v>
      </c>
      <c r="S57" s="19">
        <v>65.25</v>
      </c>
      <c r="T57" s="41">
        <v>60.106831162085022</v>
      </c>
      <c r="U57" s="5">
        <v>6224</v>
      </c>
      <c r="V57" s="43">
        <v>157.11426993052044</v>
      </c>
    </row>
    <row r="58" spans="1:22" ht="13.15" customHeight="1">
      <c r="A58" s="4" t="s">
        <v>23</v>
      </c>
      <c r="B58" s="13" t="s">
        <v>24</v>
      </c>
      <c r="C58" s="13" t="s">
        <v>16</v>
      </c>
      <c r="D58" s="35">
        <v>1</v>
      </c>
      <c r="E58" s="35">
        <v>10</v>
      </c>
      <c r="F58" s="36">
        <v>98</v>
      </c>
      <c r="G58" s="6">
        <v>0</v>
      </c>
      <c r="H58" s="7">
        <v>0</v>
      </c>
      <c r="I58" s="8" t="s">
        <v>17</v>
      </c>
      <c r="J58" s="7">
        <v>0</v>
      </c>
      <c r="K58" s="6">
        <v>0</v>
      </c>
      <c r="L58" s="9">
        <v>0</v>
      </c>
      <c r="M58" s="6">
        <v>0</v>
      </c>
      <c r="N58" s="10">
        <v>0</v>
      </c>
      <c r="O58" s="11">
        <v>2</v>
      </c>
      <c r="P58" s="12">
        <v>1</v>
      </c>
      <c r="Q58" s="11">
        <v>6</v>
      </c>
      <c r="R58" s="39">
        <v>0.29600394671928959</v>
      </c>
      <c r="S58" s="19">
        <v>68.850000000000009</v>
      </c>
      <c r="T58" s="41">
        <v>61.376693792269919</v>
      </c>
      <c r="U58" s="5">
        <v>5906</v>
      </c>
      <c r="V58" s="43">
        <v>136.95631509308703</v>
      </c>
    </row>
    <row r="59" spans="1:22" ht="13.15" customHeight="1">
      <c r="A59" s="4" t="s">
        <v>23</v>
      </c>
      <c r="B59" s="13" t="s">
        <v>24</v>
      </c>
      <c r="C59" s="13" t="s">
        <v>16</v>
      </c>
      <c r="D59" s="35">
        <v>2</v>
      </c>
      <c r="E59" s="35">
        <v>62</v>
      </c>
      <c r="F59" s="36">
        <v>97</v>
      </c>
      <c r="G59" s="6">
        <v>0</v>
      </c>
      <c r="H59" s="7">
        <v>0</v>
      </c>
      <c r="I59" s="8" t="s">
        <v>17</v>
      </c>
      <c r="J59" s="7">
        <v>0</v>
      </c>
      <c r="K59" s="6">
        <v>0</v>
      </c>
      <c r="L59" s="9">
        <v>0</v>
      </c>
      <c r="M59" s="6">
        <v>0</v>
      </c>
      <c r="N59" s="10">
        <v>0</v>
      </c>
      <c r="O59" s="11">
        <v>2</v>
      </c>
      <c r="P59" s="12">
        <v>1</v>
      </c>
      <c r="Q59" s="11">
        <v>6</v>
      </c>
      <c r="R59" s="39">
        <v>0.29600394671928959</v>
      </c>
      <c r="S59" s="19">
        <v>71.55</v>
      </c>
      <c r="T59" s="41">
        <v>59.683543618690059</v>
      </c>
      <c r="U59" s="5">
        <v>6795</v>
      </c>
      <c r="V59" s="43">
        <v>157.53447807295265</v>
      </c>
    </row>
    <row r="60" spans="1:22" ht="13.15" customHeight="1">
      <c r="A60" s="14" t="s">
        <v>23</v>
      </c>
      <c r="B60" s="13" t="s">
        <v>24</v>
      </c>
      <c r="C60" s="13" t="s">
        <v>16</v>
      </c>
      <c r="D60" s="35">
        <v>3</v>
      </c>
      <c r="E60" s="35">
        <v>127</v>
      </c>
      <c r="F60" s="36">
        <v>97</v>
      </c>
      <c r="G60" s="6">
        <v>0</v>
      </c>
      <c r="H60" s="7">
        <v>0</v>
      </c>
      <c r="I60" s="8" t="s">
        <v>17</v>
      </c>
      <c r="J60" s="7">
        <v>0</v>
      </c>
      <c r="K60" s="6">
        <v>0</v>
      </c>
      <c r="L60" s="9">
        <v>0</v>
      </c>
      <c r="M60" s="6">
        <v>0</v>
      </c>
      <c r="N60" s="10">
        <v>0</v>
      </c>
      <c r="O60" s="11">
        <v>2</v>
      </c>
      <c r="P60" s="12">
        <v>1</v>
      </c>
      <c r="Q60" s="11">
        <v>6</v>
      </c>
      <c r="R60" s="39">
        <v>0.29600394671928959</v>
      </c>
      <c r="S60" s="19">
        <v>69.3</v>
      </c>
      <c r="T60" s="41">
        <v>60.389022857681667</v>
      </c>
      <c r="U60" s="5">
        <v>7486</v>
      </c>
      <c r="V60" s="43">
        <v>177.09609376075321</v>
      </c>
    </row>
    <row r="61" spans="1:22" ht="13.15" customHeight="1">
      <c r="A61" s="4" t="s">
        <v>23</v>
      </c>
      <c r="B61" s="13" t="s">
        <v>24</v>
      </c>
      <c r="C61" s="13" t="s">
        <v>16</v>
      </c>
      <c r="D61" s="35">
        <v>4</v>
      </c>
      <c r="E61" s="35">
        <v>178</v>
      </c>
      <c r="F61" s="36">
        <v>98</v>
      </c>
      <c r="G61" s="6">
        <v>0</v>
      </c>
      <c r="H61" s="7">
        <v>0</v>
      </c>
      <c r="I61" s="8" t="s">
        <v>17</v>
      </c>
      <c r="J61" s="7">
        <v>0</v>
      </c>
      <c r="K61" s="6">
        <v>0</v>
      </c>
      <c r="L61" s="9">
        <v>0</v>
      </c>
      <c r="M61" s="6">
        <v>0</v>
      </c>
      <c r="N61" s="10">
        <v>0</v>
      </c>
      <c r="O61" s="11">
        <v>2</v>
      </c>
      <c r="P61" s="12">
        <v>1</v>
      </c>
      <c r="Q61" s="11">
        <v>6</v>
      </c>
      <c r="R61" s="39">
        <v>0.29600394671928959</v>
      </c>
      <c r="S61" s="19">
        <v>71.55</v>
      </c>
      <c r="T61" s="41">
        <v>60.247927009883341</v>
      </c>
      <c r="U61" s="5">
        <v>6848</v>
      </c>
      <c r="V61" s="43">
        <v>155.67112355967089</v>
      </c>
    </row>
    <row r="62" spans="1:22" ht="13.15" customHeight="1">
      <c r="A62" s="4" t="s">
        <v>25</v>
      </c>
      <c r="B62" s="13" t="s">
        <v>26</v>
      </c>
      <c r="C62" s="13" t="s">
        <v>14</v>
      </c>
      <c r="D62" s="35">
        <v>1</v>
      </c>
      <c r="E62" s="35">
        <v>12</v>
      </c>
      <c r="F62" s="36">
        <v>96</v>
      </c>
      <c r="G62" s="6">
        <v>0</v>
      </c>
      <c r="H62" s="7">
        <v>0</v>
      </c>
      <c r="I62" s="8" t="s">
        <v>17</v>
      </c>
      <c r="J62" s="7">
        <v>0</v>
      </c>
      <c r="K62" s="6">
        <v>0</v>
      </c>
      <c r="L62" s="9">
        <v>0</v>
      </c>
      <c r="M62" s="6">
        <v>5</v>
      </c>
      <c r="N62" s="10">
        <v>5</v>
      </c>
      <c r="O62" s="15">
        <v>43532</v>
      </c>
      <c r="P62" s="12">
        <v>20</v>
      </c>
      <c r="Q62" s="11">
        <v>187.5</v>
      </c>
      <c r="R62" s="39">
        <v>9.2501233349778005</v>
      </c>
      <c r="S62" s="19">
        <v>71.55</v>
      </c>
      <c r="T62" s="41">
        <v>60.106831162085022</v>
      </c>
      <c r="U62" s="5">
        <v>6060</v>
      </c>
      <c r="V62" s="43">
        <v>140.95810449700298</v>
      </c>
    </row>
    <row r="63" spans="1:22" ht="13.15" customHeight="1">
      <c r="A63" s="14" t="s">
        <v>25</v>
      </c>
      <c r="B63" s="13" t="s">
        <v>26</v>
      </c>
      <c r="C63" s="13" t="s">
        <v>14</v>
      </c>
      <c r="D63" s="35">
        <v>2</v>
      </c>
      <c r="E63" s="35">
        <v>88</v>
      </c>
      <c r="F63" s="36">
        <v>96</v>
      </c>
      <c r="G63" s="6">
        <v>0</v>
      </c>
      <c r="H63" s="7">
        <v>0</v>
      </c>
      <c r="I63" s="8" t="s">
        <v>17</v>
      </c>
      <c r="J63" s="7">
        <v>0</v>
      </c>
      <c r="K63" s="6">
        <v>0</v>
      </c>
      <c r="L63" s="9">
        <v>0</v>
      </c>
      <c r="M63" s="6">
        <v>5</v>
      </c>
      <c r="N63" s="10">
        <v>5</v>
      </c>
      <c r="O63" s="11">
        <v>8</v>
      </c>
      <c r="P63" s="12">
        <v>20</v>
      </c>
      <c r="Q63" s="11">
        <v>187.5</v>
      </c>
      <c r="R63" s="39">
        <v>9.2501233349778005</v>
      </c>
      <c r="S63" s="19">
        <v>72</v>
      </c>
      <c r="T63" s="41">
        <v>59.824639466488378</v>
      </c>
      <c r="U63" s="5">
        <v>6846</v>
      </c>
      <c r="V63" s="43">
        <v>158.9919756043632</v>
      </c>
    </row>
    <row r="64" spans="1:22" ht="13.15" customHeight="1">
      <c r="A64" s="14" t="s">
        <v>25</v>
      </c>
      <c r="B64" s="13" t="s">
        <v>26</v>
      </c>
      <c r="C64" s="13" t="s">
        <v>14</v>
      </c>
      <c r="D64" s="35">
        <v>3</v>
      </c>
      <c r="E64" s="35">
        <v>100</v>
      </c>
      <c r="F64" s="36">
        <v>97</v>
      </c>
      <c r="G64" s="6">
        <v>0</v>
      </c>
      <c r="H64" s="7">
        <v>0</v>
      </c>
      <c r="I64" s="8" t="s">
        <v>17</v>
      </c>
      <c r="J64" s="7">
        <v>0</v>
      </c>
      <c r="K64" s="6">
        <v>0</v>
      </c>
      <c r="L64" s="9">
        <v>0</v>
      </c>
      <c r="M64" s="6">
        <v>8</v>
      </c>
      <c r="N64" s="10">
        <v>2</v>
      </c>
      <c r="O64" s="11">
        <v>8</v>
      </c>
      <c r="P64" s="12">
        <v>15</v>
      </c>
      <c r="Q64" s="11">
        <v>117</v>
      </c>
      <c r="R64" s="39">
        <v>5.7720769610261469</v>
      </c>
      <c r="S64" s="19">
        <v>67.95</v>
      </c>
      <c r="T64" s="41">
        <v>60.106831162085022</v>
      </c>
      <c r="U64" s="5">
        <v>6860</v>
      </c>
      <c r="V64" s="43">
        <v>166.28811809433327</v>
      </c>
    </row>
    <row r="65" spans="1:22" ht="13.15" customHeight="1">
      <c r="A65" s="14" t="s">
        <v>25</v>
      </c>
      <c r="B65" s="13" t="s">
        <v>26</v>
      </c>
      <c r="C65" s="13" t="s">
        <v>14</v>
      </c>
      <c r="D65" s="35">
        <v>4</v>
      </c>
      <c r="E65" s="35">
        <v>148</v>
      </c>
      <c r="F65" s="36">
        <v>98</v>
      </c>
      <c r="G65" s="6">
        <v>0</v>
      </c>
      <c r="H65" s="7">
        <v>0</v>
      </c>
      <c r="I65" s="8" t="s">
        <v>17</v>
      </c>
      <c r="J65" s="7">
        <v>0</v>
      </c>
      <c r="K65" s="6">
        <v>0</v>
      </c>
      <c r="L65" s="9">
        <v>0</v>
      </c>
      <c r="M65" s="6">
        <v>8</v>
      </c>
      <c r="N65" s="10">
        <v>2</v>
      </c>
      <c r="O65" s="11">
        <v>8</v>
      </c>
      <c r="P65" s="12">
        <v>20</v>
      </c>
      <c r="Q65" s="11">
        <v>147</v>
      </c>
      <c r="R65" s="39">
        <v>7.2520966946225949</v>
      </c>
      <c r="S65" s="19">
        <v>67.5</v>
      </c>
      <c r="T65" s="41">
        <v>60.106831162085022</v>
      </c>
      <c r="U65" s="5">
        <v>6421</v>
      </c>
      <c r="V65" s="43">
        <v>155.08547315639871</v>
      </c>
    </row>
    <row r="66" spans="1:22" ht="13.15" customHeight="1">
      <c r="A66" s="4" t="s">
        <v>25</v>
      </c>
      <c r="B66" s="13" t="s">
        <v>26</v>
      </c>
      <c r="C66" s="13" t="s">
        <v>16</v>
      </c>
      <c r="D66" s="35">
        <v>1</v>
      </c>
      <c r="E66" s="35">
        <v>11</v>
      </c>
      <c r="F66" s="36">
        <v>96</v>
      </c>
      <c r="G66" s="6">
        <v>0</v>
      </c>
      <c r="H66" s="7">
        <v>0</v>
      </c>
      <c r="I66" s="8" t="s">
        <v>17</v>
      </c>
      <c r="J66" s="7">
        <v>0</v>
      </c>
      <c r="K66" s="6">
        <v>0</v>
      </c>
      <c r="L66" s="9">
        <v>0</v>
      </c>
      <c r="M66" s="6">
        <v>0</v>
      </c>
      <c r="N66" s="10">
        <v>0</v>
      </c>
      <c r="O66" s="11">
        <v>2</v>
      </c>
      <c r="P66" s="12">
        <v>1</v>
      </c>
      <c r="Q66" s="11">
        <v>6</v>
      </c>
      <c r="R66" s="39">
        <v>0.29600394671928959</v>
      </c>
      <c r="S66" s="19">
        <v>66.600000000000009</v>
      </c>
      <c r="T66" s="41">
        <v>61.658885487866563</v>
      </c>
      <c r="U66" s="5">
        <v>5972</v>
      </c>
      <c r="V66" s="43">
        <v>145.47916408971898</v>
      </c>
    </row>
    <row r="67" spans="1:22" ht="13.15" customHeight="1">
      <c r="A67" s="14" t="s">
        <v>25</v>
      </c>
      <c r="B67" s="13" t="s">
        <v>26</v>
      </c>
      <c r="C67" s="13" t="s">
        <v>16</v>
      </c>
      <c r="D67" s="35">
        <v>2</v>
      </c>
      <c r="E67" s="35">
        <v>87</v>
      </c>
      <c r="F67" s="36">
        <v>98</v>
      </c>
      <c r="G67" s="6">
        <v>0</v>
      </c>
      <c r="H67" s="7">
        <v>0</v>
      </c>
      <c r="I67" s="8" t="s">
        <v>17</v>
      </c>
      <c r="J67" s="7">
        <v>0</v>
      </c>
      <c r="K67" s="6">
        <v>0</v>
      </c>
      <c r="L67" s="9">
        <v>0</v>
      </c>
      <c r="M67" s="6">
        <v>0</v>
      </c>
      <c r="N67" s="10">
        <v>0</v>
      </c>
      <c r="O67" s="11">
        <v>3</v>
      </c>
      <c r="P67" s="12">
        <v>2</v>
      </c>
      <c r="Q67" s="11">
        <v>12</v>
      </c>
      <c r="R67" s="39">
        <v>0.59200789343857918</v>
      </c>
      <c r="S67" s="19">
        <v>71.55</v>
      </c>
      <c r="T67" s="41">
        <v>61.799981335664881</v>
      </c>
      <c r="U67" s="5">
        <v>7481</v>
      </c>
      <c r="V67" s="43">
        <v>165.78976942719882</v>
      </c>
    </row>
    <row r="68" spans="1:22" ht="13.15" customHeight="1">
      <c r="A68" s="14" t="s">
        <v>25</v>
      </c>
      <c r="B68" s="13" t="s">
        <v>26</v>
      </c>
      <c r="C68" s="13" t="s">
        <v>16</v>
      </c>
      <c r="D68" s="35">
        <v>3</v>
      </c>
      <c r="E68" s="35">
        <v>99</v>
      </c>
      <c r="F68" s="36">
        <v>98</v>
      </c>
      <c r="G68" s="6">
        <v>0</v>
      </c>
      <c r="H68" s="7">
        <v>0</v>
      </c>
      <c r="I68" s="8" t="s">
        <v>17</v>
      </c>
      <c r="J68" s="7">
        <v>0</v>
      </c>
      <c r="K68" s="6">
        <v>0</v>
      </c>
      <c r="L68" s="9">
        <v>0</v>
      </c>
      <c r="M68" s="6">
        <v>0</v>
      </c>
      <c r="N68" s="10">
        <v>0</v>
      </c>
      <c r="O68" s="11">
        <v>8</v>
      </c>
      <c r="P68" s="12">
        <v>2</v>
      </c>
      <c r="Q68" s="11">
        <v>12</v>
      </c>
      <c r="R68" s="39">
        <v>0.59200789343857918</v>
      </c>
      <c r="S68" s="19">
        <v>70.649999999999991</v>
      </c>
      <c r="T68" s="41">
        <v>60.953406248874948</v>
      </c>
      <c r="U68" s="5">
        <v>7627</v>
      </c>
      <c r="V68" s="43">
        <v>173.55600901011502</v>
      </c>
    </row>
    <row r="69" spans="1:22" ht="13.15" customHeight="1">
      <c r="A69" s="14" t="s">
        <v>25</v>
      </c>
      <c r="B69" s="13" t="s">
        <v>26</v>
      </c>
      <c r="C69" s="13" t="s">
        <v>16</v>
      </c>
      <c r="D69" s="35">
        <v>4</v>
      </c>
      <c r="E69" s="35">
        <v>147</v>
      </c>
      <c r="F69" s="36">
        <v>98</v>
      </c>
      <c r="G69" s="6">
        <v>0</v>
      </c>
      <c r="H69" s="7">
        <v>0</v>
      </c>
      <c r="I69" s="8" t="s">
        <v>17</v>
      </c>
      <c r="J69" s="7">
        <v>0</v>
      </c>
      <c r="K69" s="6">
        <v>0</v>
      </c>
      <c r="L69" s="9">
        <v>0</v>
      </c>
      <c r="M69" s="6">
        <v>0</v>
      </c>
      <c r="N69" s="10">
        <v>0</v>
      </c>
      <c r="O69" s="11">
        <v>8</v>
      </c>
      <c r="P69" s="12">
        <v>5</v>
      </c>
      <c r="Q69" s="11">
        <v>30</v>
      </c>
      <c r="R69" s="39">
        <v>1.480019733596448</v>
      </c>
      <c r="S69" s="19">
        <v>67.95</v>
      </c>
      <c r="T69" s="41">
        <v>60.671214553278311</v>
      </c>
      <c r="U69" s="5">
        <v>7221</v>
      </c>
      <c r="V69" s="43">
        <v>171.6410844331572</v>
      </c>
    </row>
    <row r="70" spans="1:22" ht="13.15" customHeight="1">
      <c r="A70" s="4" t="s">
        <v>27</v>
      </c>
      <c r="B70" s="13" t="s">
        <v>28</v>
      </c>
      <c r="C70" s="13" t="s">
        <v>14</v>
      </c>
      <c r="D70" s="35">
        <v>1</v>
      </c>
      <c r="E70" s="35">
        <v>13</v>
      </c>
      <c r="F70" s="36">
        <v>98</v>
      </c>
      <c r="G70" s="6">
        <v>0</v>
      </c>
      <c r="H70" s="7">
        <v>0</v>
      </c>
      <c r="I70" s="8" t="s">
        <v>17</v>
      </c>
      <c r="J70" s="7">
        <v>0</v>
      </c>
      <c r="K70" s="6">
        <v>8</v>
      </c>
      <c r="L70" s="9">
        <v>0.5</v>
      </c>
      <c r="M70" s="6">
        <v>8</v>
      </c>
      <c r="N70" s="10">
        <v>20</v>
      </c>
      <c r="O70" s="11">
        <v>8</v>
      </c>
      <c r="P70" s="12">
        <v>60</v>
      </c>
      <c r="Q70" s="11">
        <v>637.25</v>
      </c>
      <c r="R70" s="39">
        <v>31.438085841144549</v>
      </c>
      <c r="S70" s="19">
        <v>75.600000000000009</v>
      </c>
      <c r="T70" s="41">
        <v>57.002722510521949</v>
      </c>
      <c r="U70" s="5">
        <v>5726</v>
      </c>
      <c r="V70" s="43">
        <v>130.20570233043708</v>
      </c>
    </row>
    <row r="71" spans="1:22" ht="13.15" customHeight="1">
      <c r="A71" s="14" t="s">
        <v>27</v>
      </c>
      <c r="B71" s="13" t="s">
        <v>28</v>
      </c>
      <c r="C71" s="13" t="s">
        <v>14</v>
      </c>
      <c r="D71" s="35">
        <v>2</v>
      </c>
      <c r="E71" s="35">
        <v>84</v>
      </c>
      <c r="F71" s="36">
        <v>96</v>
      </c>
      <c r="G71" s="6">
        <v>0</v>
      </c>
      <c r="H71" s="7">
        <v>0</v>
      </c>
      <c r="I71" s="8" t="s">
        <v>17</v>
      </c>
      <c r="J71" s="7">
        <v>0</v>
      </c>
      <c r="K71" s="6">
        <v>0</v>
      </c>
      <c r="L71" s="9">
        <v>0</v>
      </c>
      <c r="M71" s="6">
        <v>8</v>
      </c>
      <c r="N71" s="10">
        <v>30</v>
      </c>
      <c r="O71" s="11">
        <v>8</v>
      </c>
      <c r="P71" s="12">
        <v>70</v>
      </c>
      <c r="Q71" s="11">
        <v>825</v>
      </c>
      <c r="R71" s="39">
        <v>40.700542673902319</v>
      </c>
      <c r="S71" s="19">
        <v>69.75</v>
      </c>
      <c r="T71" s="41">
        <v>52.487655380975653</v>
      </c>
      <c r="U71" s="5">
        <v>5877</v>
      </c>
      <c r="V71" s="43">
        <v>160.5850838969823</v>
      </c>
    </row>
    <row r="72" spans="1:22" ht="13.15" customHeight="1">
      <c r="A72" s="14" t="s">
        <v>27</v>
      </c>
      <c r="B72" s="13" t="s">
        <v>28</v>
      </c>
      <c r="C72" s="13" t="s">
        <v>14</v>
      </c>
      <c r="D72" s="35">
        <v>3</v>
      </c>
      <c r="E72" s="35">
        <v>108</v>
      </c>
      <c r="F72" s="36">
        <v>97</v>
      </c>
      <c r="G72" s="6">
        <v>0</v>
      </c>
      <c r="H72" s="7">
        <v>0</v>
      </c>
      <c r="I72" s="8" t="s">
        <v>17</v>
      </c>
      <c r="J72" s="7">
        <v>0</v>
      </c>
      <c r="K72" s="6">
        <v>8</v>
      </c>
      <c r="L72" s="9">
        <v>0.5</v>
      </c>
      <c r="M72" s="6">
        <v>8</v>
      </c>
      <c r="N72" s="10">
        <v>40</v>
      </c>
      <c r="O72" s="11">
        <v>8</v>
      </c>
      <c r="P72" s="12">
        <v>70</v>
      </c>
      <c r="Q72" s="11">
        <v>967.25</v>
      </c>
      <c r="R72" s="39">
        <v>47.718302910705475</v>
      </c>
      <c r="S72" s="19">
        <v>67.95</v>
      </c>
      <c r="T72" s="41">
        <v>54.039709706757193</v>
      </c>
      <c r="U72" s="5">
        <v>5657</v>
      </c>
      <c r="V72" s="43">
        <v>152.52256719979906</v>
      </c>
    </row>
    <row r="73" spans="1:22" ht="13.15" customHeight="1">
      <c r="A73" s="4" t="s">
        <v>27</v>
      </c>
      <c r="B73" s="13" t="s">
        <v>28</v>
      </c>
      <c r="C73" s="13" t="s">
        <v>14</v>
      </c>
      <c r="D73" s="35">
        <v>4</v>
      </c>
      <c r="E73" s="35">
        <v>149</v>
      </c>
      <c r="F73" s="36">
        <v>97</v>
      </c>
      <c r="G73" s="6">
        <v>0</v>
      </c>
      <c r="H73" s="7">
        <v>0</v>
      </c>
      <c r="I73" s="8" t="s">
        <v>17</v>
      </c>
      <c r="J73" s="7">
        <v>0</v>
      </c>
      <c r="K73" s="6">
        <v>2</v>
      </c>
      <c r="L73" s="9">
        <v>0</v>
      </c>
      <c r="M73" s="6">
        <v>8</v>
      </c>
      <c r="N73" s="10">
        <v>15</v>
      </c>
      <c r="O73" s="11">
        <v>8</v>
      </c>
      <c r="P73" s="12">
        <v>70</v>
      </c>
      <c r="Q73" s="11">
        <v>622.5</v>
      </c>
      <c r="R73" s="39">
        <v>30.710409472126294</v>
      </c>
      <c r="S73" s="19">
        <v>68.399999999999991</v>
      </c>
      <c r="T73" s="41">
        <v>56.43833911932866</v>
      </c>
      <c r="U73" s="5">
        <v>5762</v>
      </c>
      <c r="V73" s="43">
        <v>147.77239894194253</v>
      </c>
    </row>
    <row r="74" spans="1:22" ht="13.15" customHeight="1">
      <c r="A74" s="4" t="s">
        <v>27</v>
      </c>
      <c r="B74" s="13" t="s">
        <v>28</v>
      </c>
      <c r="C74" s="13" t="s">
        <v>16</v>
      </c>
      <c r="D74" s="35">
        <v>1</v>
      </c>
      <c r="E74" s="35">
        <v>14</v>
      </c>
      <c r="F74" s="36">
        <v>98</v>
      </c>
      <c r="G74" s="6">
        <v>0</v>
      </c>
      <c r="H74" s="7">
        <v>0</v>
      </c>
      <c r="I74" s="8" t="s">
        <v>17</v>
      </c>
      <c r="J74" s="7">
        <v>0</v>
      </c>
      <c r="K74" s="6">
        <v>0</v>
      </c>
      <c r="L74" s="9">
        <v>0</v>
      </c>
      <c r="M74" s="6">
        <v>8</v>
      </c>
      <c r="N74" s="10">
        <v>0.1</v>
      </c>
      <c r="O74" s="11">
        <v>8</v>
      </c>
      <c r="P74" s="12">
        <v>5</v>
      </c>
      <c r="Q74" s="11">
        <v>31.349999999999998</v>
      </c>
      <c r="R74" s="39">
        <v>1.5466206216082881</v>
      </c>
      <c r="S74" s="19">
        <v>71.55</v>
      </c>
      <c r="T74" s="41">
        <v>58.272585140706838</v>
      </c>
      <c r="U74" s="5">
        <v>7228</v>
      </c>
      <c r="V74" s="43">
        <v>169.87922676037385</v>
      </c>
    </row>
    <row r="75" spans="1:22" ht="13.15" customHeight="1">
      <c r="A75" s="14" t="s">
        <v>27</v>
      </c>
      <c r="B75" s="13" t="s">
        <v>28</v>
      </c>
      <c r="C75" s="13" t="s">
        <v>16</v>
      </c>
      <c r="D75" s="35">
        <v>2</v>
      </c>
      <c r="E75" s="35">
        <v>83</v>
      </c>
      <c r="F75" s="36">
        <v>100</v>
      </c>
      <c r="G75" s="6">
        <v>0</v>
      </c>
      <c r="H75" s="7">
        <v>0</v>
      </c>
      <c r="I75" s="8" t="s">
        <v>17</v>
      </c>
      <c r="J75" s="7">
        <v>0</v>
      </c>
      <c r="K75" s="6">
        <v>0</v>
      </c>
      <c r="L75" s="9">
        <v>0</v>
      </c>
      <c r="M75" s="6">
        <v>8</v>
      </c>
      <c r="N75" s="10">
        <v>0.1</v>
      </c>
      <c r="O75" s="11">
        <v>8</v>
      </c>
      <c r="P75" s="12">
        <v>10</v>
      </c>
      <c r="Q75" s="11">
        <v>61.349999999999994</v>
      </c>
      <c r="R75" s="39">
        <v>3.0266403552047358</v>
      </c>
      <c r="S75" s="19">
        <v>69.75</v>
      </c>
      <c r="T75" s="41">
        <v>55.027380641345445</v>
      </c>
      <c r="U75" s="5">
        <v>7387</v>
      </c>
      <c r="V75" s="43">
        <v>184.82775020678244</v>
      </c>
    </row>
    <row r="76" spans="1:22" ht="13.15" customHeight="1">
      <c r="A76" s="14" t="s">
        <v>27</v>
      </c>
      <c r="B76" s="13" t="s">
        <v>28</v>
      </c>
      <c r="C76" s="13" t="s">
        <v>16</v>
      </c>
      <c r="D76" s="35">
        <v>3</v>
      </c>
      <c r="E76" s="35">
        <v>107</v>
      </c>
      <c r="F76" s="36">
        <v>100</v>
      </c>
      <c r="G76" s="6">
        <v>0</v>
      </c>
      <c r="H76" s="7">
        <v>0</v>
      </c>
      <c r="I76" s="8" t="s">
        <v>17</v>
      </c>
      <c r="J76" s="7">
        <v>0</v>
      </c>
      <c r="K76" s="6">
        <v>0</v>
      </c>
      <c r="L76" s="9">
        <v>0</v>
      </c>
      <c r="M76" s="8" t="s">
        <v>17</v>
      </c>
      <c r="N76" s="10">
        <v>0</v>
      </c>
      <c r="O76" s="11">
        <v>8</v>
      </c>
      <c r="P76" s="12">
        <v>10</v>
      </c>
      <c r="Q76" s="11">
        <v>60</v>
      </c>
      <c r="R76" s="39">
        <v>2.960039467192896</v>
      </c>
      <c r="S76" s="19">
        <v>68.850000000000009</v>
      </c>
      <c r="T76" s="41">
        <v>53.19313461996726</v>
      </c>
      <c r="U76" s="5">
        <v>7253</v>
      </c>
      <c r="V76" s="43">
        <v>190.18675993828123</v>
      </c>
    </row>
    <row r="77" spans="1:22" ht="13.15" customHeight="1">
      <c r="A77" s="4" t="s">
        <v>27</v>
      </c>
      <c r="B77" s="13" t="s">
        <v>28</v>
      </c>
      <c r="C77" s="13" t="s">
        <v>16</v>
      </c>
      <c r="D77" s="35">
        <v>4</v>
      </c>
      <c r="E77" s="35">
        <v>150</v>
      </c>
      <c r="F77" s="36">
        <v>99</v>
      </c>
      <c r="G77" s="6">
        <v>0</v>
      </c>
      <c r="H77" s="7">
        <v>0</v>
      </c>
      <c r="I77" s="8" t="s">
        <v>17</v>
      </c>
      <c r="J77" s="7">
        <v>0</v>
      </c>
      <c r="K77" s="6">
        <v>0</v>
      </c>
      <c r="L77" s="9">
        <v>0</v>
      </c>
      <c r="M77" s="6">
        <v>0</v>
      </c>
      <c r="N77" s="10">
        <v>0</v>
      </c>
      <c r="O77" s="11">
        <v>8</v>
      </c>
      <c r="P77" s="12">
        <v>10</v>
      </c>
      <c r="Q77" s="11">
        <v>60</v>
      </c>
      <c r="R77" s="39">
        <v>2.960039467192896</v>
      </c>
      <c r="S77" s="19">
        <v>68.399999999999991</v>
      </c>
      <c r="T77" s="41">
        <v>55.168476489143764</v>
      </c>
      <c r="U77" s="5">
        <v>7052</v>
      </c>
      <c r="V77" s="43">
        <v>181.28094105681942</v>
      </c>
    </row>
    <row r="78" spans="1:22" ht="13.15" customHeight="1">
      <c r="A78" s="4" t="s">
        <v>29</v>
      </c>
      <c r="B78" s="13" t="s">
        <v>15</v>
      </c>
      <c r="C78" s="13" t="s">
        <v>14</v>
      </c>
      <c r="D78" s="35">
        <v>1</v>
      </c>
      <c r="E78" s="35">
        <v>16</v>
      </c>
      <c r="F78" s="36">
        <v>100</v>
      </c>
      <c r="G78" s="6">
        <v>0</v>
      </c>
      <c r="H78" s="7">
        <v>0</v>
      </c>
      <c r="I78" s="8" t="s">
        <v>17</v>
      </c>
      <c r="J78" s="7">
        <v>0</v>
      </c>
      <c r="K78" s="6">
        <v>0</v>
      </c>
      <c r="L78" s="9">
        <v>0</v>
      </c>
      <c r="M78" s="6">
        <v>8</v>
      </c>
      <c r="N78" s="10">
        <v>0.1</v>
      </c>
      <c r="O78" s="11">
        <v>2</v>
      </c>
      <c r="P78" s="12">
        <v>2</v>
      </c>
      <c r="Q78" s="11">
        <v>13.350000000000001</v>
      </c>
      <c r="R78" s="39">
        <v>0.65860878145041946</v>
      </c>
      <c r="S78" s="19">
        <v>72.899999999999991</v>
      </c>
      <c r="T78" s="41">
        <v>60.953406248874948</v>
      </c>
      <c r="U78" s="5">
        <v>7807</v>
      </c>
      <c r="V78" s="43">
        <v>168.72553012117058</v>
      </c>
    </row>
    <row r="79" spans="1:22" ht="13.15" customHeight="1">
      <c r="A79" s="4" t="s">
        <v>29</v>
      </c>
      <c r="B79" s="13" t="s">
        <v>15</v>
      </c>
      <c r="C79" s="13" t="s">
        <v>14</v>
      </c>
      <c r="D79" s="35">
        <v>2</v>
      </c>
      <c r="E79" s="35">
        <v>73</v>
      </c>
      <c r="F79" s="36">
        <v>100</v>
      </c>
      <c r="G79" s="6">
        <v>0</v>
      </c>
      <c r="H79" s="7">
        <v>0</v>
      </c>
      <c r="I79" s="8" t="s">
        <v>17</v>
      </c>
      <c r="J79" s="7">
        <v>0</v>
      </c>
      <c r="K79" s="6">
        <v>0</v>
      </c>
      <c r="L79" s="9">
        <v>0</v>
      </c>
      <c r="M79" s="6">
        <v>0</v>
      </c>
      <c r="N79" s="10">
        <v>0</v>
      </c>
      <c r="O79" s="11">
        <v>2</v>
      </c>
      <c r="P79" s="12">
        <v>1</v>
      </c>
      <c r="Q79" s="11">
        <v>6</v>
      </c>
      <c r="R79" s="39">
        <v>0.29600394671928959</v>
      </c>
      <c r="S79" s="19">
        <v>70.2</v>
      </c>
      <c r="T79" s="41">
        <v>60.247927009883341</v>
      </c>
      <c r="U79" s="5">
        <v>7824</v>
      </c>
      <c r="V79" s="43">
        <v>177.65267519365878</v>
      </c>
    </row>
    <row r="80" spans="1:22" ht="13.15" customHeight="1">
      <c r="A80" s="4" t="s">
        <v>29</v>
      </c>
      <c r="B80" s="13" t="s">
        <v>15</v>
      </c>
      <c r="C80" s="13" t="s">
        <v>14</v>
      </c>
      <c r="D80" s="35">
        <v>3</v>
      </c>
      <c r="E80" s="35">
        <v>113</v>
      </c>
      <c r="F80" s="36">
        <v>92</v>
      </c>
      <c r="G80" s="6">
        <v>0</v>
      </c>
      <c r="H80" s="7">
        <v>0</v>
      </c>
      <c r="I80" s="8" t="s">
        <v>17</v>
      </c>
      <c r="J80" s="7">
        <v>0</v>
      </c>
      <c r="K80" s="6">
        <v>0</v>
      </c>
      <c r="L80" s="9">
        <v>0</v>
      </c>
      <c r="M80" s="6">
        <v>0</v>
      </c>
      <c r="N80" s="10">
        <v>0</v>
      </c>
      <c r="O80" s="11">
        <v>5</v>
      </c>
      <c r="P80" s="12">
        <v>5</v>
      </c>
      <c r="Q80" s="11">
        <v>30</v>
      </c>
      <c r="R80" s="39">
        <v>1.480019733596448</v>
      </c>
      <c r="S80" s="19">
        <v>68.399999999999991</v>
      </c>
      <c r="T80" s="41">
        <v>59.260256075295089</v>
      </c>
      <c r="U80" s="5">
        <v>6837</v>
      </c>
      <c r="V80" s="43">
        <v>176.06792967473032</v>
      </c>
    </row>
    <row r="81" spans="1:22" ht="13.15" customHeight="1">
      <c r="A81" s="14" t="s">
        <v>29</v>
      </c>
      <c r="B81" s="13" t="s">
        <v>15</v>
      </c>
      <c r="C81" s="13" t="s">
        <v>14</v>
      </c>
      <c r="D81" s="35">
        <v>4</v>
      </c>
      <c r="E81" s="35">
        <v>184</v>
      </c>
      <c r="F81" s="36">
        <v>92</v>
      </c>
      <c r="G81" s="6">
        <v>0</v>
      </c>
      <c r="H81" s="7">
        <v>0</v>
      </c>
      <c r="I81" s="8" t="s">
        <v>17</v>
      </c>
      <c r="J81" s="7">
        <v>0</v>
      </c>
      <c r="K81" s="6">
        <v>0</v>
      </c>
      <c r="L81" s="9">
        <v>0</v>
      </c>
      <c r="M81" s="6">
        <v>0</v>
      </c>
      <c r="N81" s="10">
        <v>0</v>
      </c>
      <c r="O81" s="11">
        <v>2</v>
      </c>
      <c r="P81" s="12">
        <v>1</v>
      </c>
      <c r="Q81" s="11">
        <v>6</v>
      </c>
      <c r="R81" s="39">
        <v>0.29600394671928959</v>
      </c>
      <c r="S81" s="19">
        <v>68.850000000000009</v>
      </c>
      <c r="T81" s="41">
        <v>61.517789640068237</v>
      </c>
      <c r="U81" s="5">
        <v>6474</v>
      </c>
      <c r="V81" s="43">
        <v>159.55202882908247</v>
      </c>
    </row>
    <row r="82" spans="1:22" ht="13.15" customHeight="1">
      <c r="A82" s="4" t="s">
        <v>29</v>
      </c>
      <c r="B82" s="13" t="s">
        <v>15</v>
      </c>
      <c r="C82" s="13" t="s">
        <v>16</v>
      </c>
      <c r="D82" s="35">
        <v>1</v>
      </c>
      <c r="E82" s="35">
        <v>15</v>
      </c>
      <c r="F82" s="36">
        <v>100</v>
      </c>
      <c r="G82" s="6">
        <v>0</v>
      </c>
      <c r="H82" s="7">
        <v>0</v>
      </c>
      <c r="I82" s="8" t="s">
        <v>17</v>
      </c>
      <c r="J82" s="7">
        <v>0</v>
      </c>
      <c r="K82" s="6">
        <v>0</v>
      </c>
      <c r="L82" s="9">
        <v>0</v>
      </c>
      <c r="M82" s="6">
        <v>0</v>
      </c>
      <c r="N82" s="10">
        <v>0</v>
      </c>
      <c r="O82" s="11">
        <v>2</v>
      </c>
      <c r="P82" s="12">
        <v>2</v>
      </c>
      <c r="Q82" s="11">
        <v>12</v>
      </c>
      <c r="R82" s="39">
        <v>0.59200789343857918</v>
      </c>
      <c r="S82" s="19">
        <v>70.2</v>
      </c>
      <c r="T82" s="41">
        <v>62.082173031261526</v>
      </c>
      <c r="U82" s="5">
        <v>7361</v>
      </c>
      <c r="V82" s="43">
        <v>162.2015224358974</v>
      </c>
    </row>
    <row r="83" spans="1:22" ht="13.15" customHeight="1">
      <c r="A83" s="4" t="s">
        <v>29</v>
      </c>
      <c r="B83" s="13" t="s">
        <v>15</v>
      </c>
      <c r="C83" s="13" t="s">
        <v>16</v>
      </c>
      <c r="D83" s="35">
        <v>2</v>
      </c>
      <c r="E83" s="35">
        <v>74</v>
      </c>
      <c r="F83" s="36">
        <v>98</v>
      </c>
      <c r="G83" s="6">
        <v>0</v>
      </c>
      <c r="H83" s="7">
        <v>0</v>
      </c>
      <c r="I83" s="8" t="s">
        <v>17</v>
      </c>
      <c r="J83" s="7">
        <v>0</v>
      </c>
      <c r="K83" s="6">
        <v>0</v>
      </c>
      <c r="L83" s="9">
        <v>0</v>
      </c>
      <c r="M83" s="6">
        <v>0</v>
      </c>
      <c r="N83" s="10">
        <v>0</v>
      </c>
      <c r="O83" s="11">
        <v>2</v>
      </c>
      <c r="P83" s="12">
        <v>1</v>
      </c>
      <c r="Q83" s="11">
        <v>6</v>
      </c>
      <c r="R83" s="39">
        <v>0.29600394671928959</v>
      </c>
      <c r="S83" s="19">
        <v>68.399999999999991</v>
      </c>
      <c r="T83" s="41">
        <v>60.671214553278311</v>
      </c>
      <c r="U83" s="5">
        <v>7375</v>
      </c>
      <c r="V83" s="43">
        <v>174.14831982364552</v>
      </c>
    </row>
    <row r="84" spans="1:22" ht="13.15" customHeight="1">
      <c r="A84" s="4" t="s">
        <v>29</v>
      </c>
      <c r="B84" s="13" t="s">
        <v>15</v>
      </c>
      <c r="C84" s="13" t="s">
        <v>16</v>
      </c>
      <c r="D84" s="35">
        <v>3</v>
      </c>
      <c r="E84" s="35">
        <v>114</v>
      </c>
      <c r="F84" s="36">
        <v>96</v>
      </c>
      <c r="G84" s="6">
        <v>0</v>
      </c>
      <c r="H84" s="7">
        <v>0</v>
      </c>
      <c r="I84" s="8" t="s">
        <v>17</v>
      </c>
      <c r="J84" s="7">
        <v>0</v>
      </c>
      <c r="K84" s="6">
        <v>0</v>
      </c>
      <c r="L84" s="9">
        <v>0</v>
      </c>
      <c r="M84" s="6">
        <v>0</v>
      </c>
      <c r="N84" s="10">
        <v>0</v>
      </c>
      <c r="O84" s="11">
        <v>2</v>
      </c>
      <c r="P84" s="12">
        <v>1</v>
      </c>
      <c r="Q84" s="11">
        <v>6</v>
      </c>
      <c r="R84" s="39">
        <v>0.29600394671928959</v>
      </c>
      <c r="S84" s="19">
        <v>70.2</v>
      </c>
      <c r="T84" s="41">
        <v>59.401351923093415</v>
      </c>
      <c r="U84" s="5">
        <v>7458</v>
      </c>
      <c r="V84" s="43">
        <v>178.91215017662464</v>
      </c>
    </row>
    <row r="85" spans="1:22" ht="13.15" customHeight="1">
      <c r="A85" s="14" t="s">
        <v>29</v>
      </c>
      <c r="B85" s="13" t="s">
        <v>15</v>
      </c>
      <c r="C85" s="13" t="s">
        <v>16</v>
      </c>
      <c r="D85" s="35">
        <v>4</v>
      </c>
      <c r="E85" s="35">
        <v>183</v>
      </c>
      <c r="F85" s="36">
        <v>90</v>
      </c>
      <c r="G85" s="6">
        <v>0</v>
      </c>
      <c r="H85" s="7">
        <v>0</v>
      </c>
      <c r="I85" s="8" t="s">
        <v>17</v>
      </c>
      <c r="J85" s="7">
        <v>0</v>
      </c>
      <c r="K85" s="6">
        <v>0</v>
      </c>
      <c r="L85" s="9">
        <v>0</v>
      </c>
      <c r="M85" s="6">
        <v>0</v>
      </c>
      <c r="N85" s="10">
        <v>0</v>
      </c>
      <c r="O85" s="11">
        <v>2</v>
      </c>
      <c r="P85" s="12">
        <v>1</v>
      </c>
      <c r="Q85" s="11">
        <v>6</v>
      </c>
      <c r="R85" s="39">
        <v>0.29600394671928959</v>
      </c>
      <c r="S85" s="19">
        <v>67.5</v>
      </c>
      <c r="T85" s="41">
        <v>61.517789640068237</v>
      </c>
      <c r="U85" s="5">
        <v>5881</v>
      </c>
      <c r="V85" s="43">
        <v>151.12151715936116</v>
      </c>
    </row>
    <row r="86" spans="1:22" ht="13.15" customHeight="1">
      <c r="A86" s="4" t="s">
        <v>30</v>
      </c>
      <c r="B86" s="13" t="s">
        <v>31</v>
      </c>
      <c r="C86" s="13" t="s">
        <v>14</v>
      </c>
      <c r="D86" s="35">
        <v>1</v>
      </c>
      <c r="E86" s="35">
        <v>17</v>
      </c>
      <c r="F86" s="36">
        <v>98</v>
      </c>
      <c r="G86" s="6">
        <v>0</v>
      </c>
      <c r="H86" s="7">
        <v>0</v>
      </c>
      <c r="I86" s="8" t="s">
        <v>17</v>
      </c>
      <c r="J86" s="7">
        <v>0</v>
      </c>
      <c r="K86" s="6">
        <v>0</v>
      </c>
      <c r="L86" s="9">
        <v>0</v>
      </c>
      <c r="M86" s="6">
        <v>3</v>
      </c>
      <c r="N86" s="10">
        <v>0.1</v>
      </c>
      <c r="O86" s="11">
        <v>3</v>
      </c>
      <c r="P86" s="12">
        <v>5</v>
      </c>
      <c r="Q86" s="11">
        <v>31.349999999999998</v>
      </c>
      <c r="R86" s="39">
        <v>1.5466206216082881</v>
      </c>
      <c r="S86" s="19">
        <v>72</v>
      </c>
      <c r="T86" s="41">
        <v>58.131489292908519</v>
      </c>
      <c r="U86" s="5">
        <v>6634</v>
      </c>
      <c r="V86" s="43">
        <v>155.32006947196354</v>
      </c>
    </row>
    <row r="87" spans="1:22" ht="13.15" customHeight="1">
      <c r="A87" s="14" t="s">
        <v>30</v>
      </c>
      <c r="B87" s="13" t="s">
        <v>31</v>
      </c>
      <c r="C87" s="13" t="s">
        <v>14</v>
      </c>
      <c r="D87" s="35">
        <v>2</v>
      </c>
      <c r="E87" s="35">
        <v>96</v>
      </c>
      <c r="F87" s="36">
        <v>95</v>
      </c>
      <c r="G87" s="6">
        <v>0</v>
      </c>
      <c r="H87" s="7">
        <v>0</v>
      </c>
      <c r="I87" s="8" t="s">
        <v>17</v>
      </c>
      <c r="J87" s="7">
        <v>0</v>
      </c>
      <c r="K87" s="6">
        <v>3</v>
      </c>
      <c r="L87" s="9">
        <v>0</v>
      </c>
      <c r="M87" s="6">
        <v>8</v>
      </c>
      <c r="N87" s="10">
        <v>5</v>
      </c>
      <c r="O87" s="11">
        <v>5</v>
      </c>
      <c r="P87" s="12">
        <v>10</v>
      </c>
      <c r="Q87" s="11">
        <v>127.5</v>
      </c>
      <c r="R87" s="39">
        <v>6.2900838677849045</v>
      </c>
      <c r="S87" s="19">
        <v>71.55</v>
      </c>
      <c r="T87" s="41">
        <v>54.180805554555512</v>
      </c>
      <c r="U87" s="5">
        <v>5790</v>
      </c>
      <c r="V87" s="43">
        <v>150.98089415756371</v>
      </c>
    </row>
    <row r="88" spans="1:22" ht="13.15" customHeight="1">
      <c r="A88" s="4" t="s">
        <v>30</v>
      </c>
      <c r="B88" s="13" t="s">
        <v>31</v>
      </c>
      <c r="C88" s="13" t="s">
        <v>14</v>
      </c>
      <c r="D88" s="35">
        <v>3</v>
      </c>
      <c r="E88" s="35">
        <v>141</v>
      </c>
      <c r="F88" s="36">
        <v>98</v>
      </c>
      <c r="G88" s="6">
        <v>0</v>
      </c>
      <c r="H88" s="7">
        <v>0</v>
      </c>
      <c r="I88" s="8" t="s">
        <v>17</v>
      </c>
      <c r="J88" s="7">
        <v>0</v>
      </c>
      <c r="K88" s="6">
        <v>0</v>
      </c>
      <c r="L88" s="9">
        <v>0</v>
      </c>
      <c r="M88" s="6">
        <v>3</v>
      </c>
      <c r="N88" s="10">
        <v>0.2</v>
      </c>
      <c r="O88" s="11">
        <v>5</v>
      </c>
      <c r="P88" s="12">
        <v>5</v>
      </c>
      <c r="Q88" s="11">
        <v>32.700000000000003</v>
      </c>
      <c r="R88" s="39">
        <v>1.6132215096201286</v>
      </c>
      <c r="S88" s="19">
        <v>67.5</v>
      </c>
      <c r="T88" s="41">
        <v>57.002722510521949</v>
      </c>
      <c r="U88" s="5">
        <v>6609</v>
      </c>
      <c r="V88" s="43">
        <v>168.31872600525358</v>
      </c>
    </row>
    <row r="89" spans="1:22" ht="13.15" customHeight="1">
      <c r="A89" s="14" t="s">
        <v>30</v>
      </c>
      <c r="B89" s="13" t="s">
        <v>31</v>
      </c>
      <c r="C89" s="13" t="s">
        <v>14</v>
      </c>
      <c r="D89" s="35">
        <v>4</v>
      </c>
      <c r="E89" s="35">
        <v>156</v>
      </c>
      <c r="F89" s="36">
        <v>97</v>
      </c>
      <c r="G89" s="6">
        <v>0</v>
      </c>
      <c r="H89" s="7">
        <v>0</v>
      </c>
      <c r="I89" s="8" t="s">
        <v>17</v>
      </c>
      <c r="J89" s="7">
        <v>0</v>
      </c>
      <c r="K89" s="6">
        <v>0</v>
      </c>
      <c r="L89" s="9">
        <v>0</v>
      </c>
      <c r="M89" s="6">
        <v>3</v>
      </c>
      <c r="N89" s="10">
        <v>0.2</v>
      </c>
      <c r="O89" s="11">
        <v>3</v>
      </c>
      <c r="P89" s="12">
        <v>15</v>
      </c>
      <c r="Q89" s="11">
        <v>92.699999999999989</v>
      </c>
      <c r="R89" s="39">
        <v>4.5732609768130237</v>
      </c>
      <c r="S89" s="19">
        <v>67.5</v>
      </c>
      <c r="T89" s="41">
        <v>59.683543618690059</v>
      </c>
      <c r="U89" s="5">
        <v>6563</v>
      </c>
      <c r="V89" s="43">
        <v>161.28516650012591</v>
      </c>
    </row>
    <row r="90" spans="1:22" ht="13.15" customHeight="1">
      <c r="A90" s="4" t="s">
        <v>30</v>
      </c>
      <c r="B90" s="13" t="s">
        <v>31</v>
      </c>
      <c r="C90" s="13" t="s">
        <v>16</v>
      </c>
      <c r="D90" s="35">
        <v>1</v>
      </c>
      <c r="E90" s="35">
        <v>18</v>
      </c>
      <c r="F90" s="36">
        <v>98</v>
      </c>
      <c r="G90" s="6">
        <v>0</v>
      </c>
      <c r="H90" s="7">
        <v>0</v>
      </c>
      <c r="I90" s="8" t="s">
        <v>17</v>
      </c>
      <c r="J90" s="7">
        <v>0</v>
      </c>
      <c r="K90" s="6">
        <v>0</v>
      </c>
      <c r="L90" s="9">
        <v>0</v>
      </c>
      <c r="M90" s="6">
        <v>0</v>
      </c>
      <c r="N90" s="10">
        <v>0</v>
      </c>
      <c r="O90" s="11">
        <v>2</v>
      </c>
      <c r="P90" s="12">
        <v>1</v>
      </c>
      <c r="Q90" s="11">
        <v>6</v>
      </c>
      <c r="R90" s="39">
        <v>0.29600394671928959</v>
      </c>
      <c r="S90" s="19">
        <v>71.55</v>
      </c>
      <c r="T90" s="41">
        <v>59.002722510521899</v>
      </c>
      <c r="U90" s="5">
        <v>8020</v>
      </c>
      <c r="V90" s="43">
        <v>186.16101305882327</v>
      </c>
    </row>
    <row r="91" spans="1:22" ht="13.15" customHeight="1">
      <c r="A91" s="14" t="s">
        <v>30</v>
      </c>
      <c r="B91" s="13" t="s">
        <v>31</v>
      </c>
      <c r="C91" s="13" t="s">
        <v>16</v>
      </c>
      <c r="D91" s="35">
        <v>2</v>
      </c>
      <c r="E91" s="35">
        <v>95</v>
      </c>
      <c r="F91" s="36">
        <v>100</v>
      </c>
      <c r="G91" s="6">
        <v>0</v>
      </c>
      <c r="H91" s="7">
        <v>0</v>
      </c>
      <c r="I91" s="8" t="s">
        <v>17</v>
      </c>
      <c r="J91" s="7">
        <v>0</v>
      </c>
      <c r="K91" s="6">
        <v>0</v>
      </c>
      <c r="L91" s="9">
        <v>0</v>
      </c>
      <c r="M91" s="6">
        <v>8</v>
      </c>
      <c r="N91" s="10">
        <v>0.1</v>
      </c>
      <c r="O91" s="11">
        <v>5</v>
      </c>
      <c r="P91" s="12">
        <v>2</v>
      </c>
      <c r="Q91" s="11">
        <v>13.350000000000001</v>
      </c>
      <c r="R91" s="39">
        <v>0.65860878145041946</v>
      </c>
      <c r="S91" s="19">
        <v>68.850000000000009</v>
      </c>
      <c r="T91" s="41">
        <v>58.180805554555498</v>
      </c>
      <c r="U91" s="5">
        <v>7181</v>
      </c>
      <c r="V91" s="43">
        <v>172.15648329810273</v>
      </c>
    </row>
    <row r="92" spans="1:22" ht="13.15" customHeight="1">
      <c r="A92" s="4" t="s">
        <v>30</v>
      </c>
      <c r="B92" s="13" t="s">
        <v>31</v>
      </c>
      <c r="C92" s="13" t="s">
        <v>16</v>
      </c>
      <c r="D92" s="35">
        <v>3</v>
      </c>
      <c r="E92" s="35">
        <v>142</v>
      </c>
      <c r="F92" s="36">
        <v>97</v>
      </c>
      <c r="G92" s="6">
        <v>0</v>
      </c>
      <c r="H92" s="7">
        <v>0</v>
      </c>
      <c r="I92" s="8" t="s">
        <v>17</v>
      </c>
      <c r="J92" s="7">
        <v>0</v>
      </c>
      <c r="K92" s="6">
        <v>0</v>
      </c>
      <c r="L92" s="9">
        <v>0</v>
      </c>
      <c r="M92" s="6">
        <v>0</v>
      </c>
      <c r="N92" s="10">
        <v>0</v>
      </c>
      <c r="O92" s="11">
        <v>2</v>
      </c>
      <c r="P92" s="12">
        <v>1</v>
      </c>
      <c r="Q92" s="11">
        <v>6</v>
      </c>
      <c r="R92" s="39">
        <v>0.29600394671928959</v>
      </c>
      <c r="S92" s="19">
        <v>68.850000000000009</v>
      </c>
      <c r="T92" s="41">
        <v>57.708201749513556</v>
      </c>
      <c r="U92" s="5">
        <v>6963</v>
      </c>
      <c r="V92" s="43">
        <v>173.50232760661547</v>
      </c>
    </row>
    <row r="93" spans="1:22" ht="13.15" customHeight="1">
      <c r="A93" s="14" t="s">
        <v>30</v>
      </c>
      <c r="B93" s="13" t="s">
        <v>31</v>
      </c>
      <c r="C93" s="13" t="s">
        <v>16</v>
      </c>
      <c r="D93" s="35">
        <v>4</v>
      </c>
      <c r="E93" s="35">
        <v>155</v>
      </c>
      <c r="F93" s="36">
        <v>95</v>
      </c>
      <c r="G93" s="6">
        <v>0</v>
      </c>
      <c r="H93" s="7">
        <v>0</v>
      </c>
      <c r="I93" s="8" t="s">
        <v>17</v>
      </c>
      <c r="J93" s="7">
        <v>0</v>
      </c>
      <c r="K93" s="6">
        <v>0</v>
      </c>
      <c r="L93" s="9">
        <v>0</v>
      </c>
      <c r="M93" s="6">
        <v>0</v>
      </c>
      <c r="N93" s="10">
        <v>0</v>
      </c>
      <c r="O93" s="11">
        <v>2</v>
      </c>
      <c r="P93" s="12">
        <v>1</v>
      </c>
      <c r="Q93" s="11">
        <v>6</v>
      </c>
      <c r="R93" s="39">
        <v>0.29600394671928959</v>
      </c>
      <c r="S93" s="19">
        <v>69.75</v>
      </c>
      <c r="T93" s="41">
        <v>60.106831162085022</v>
      </c>
      <c r="U93" s="5">
        <v>7120</v>
      </c>
      <c r="V93" s="43">
        <v>171.67635125979422</v>
      </c>
    </row>
    <row r="94" spans="1:22" ht="13.15" customHeight="1">
      <c r="A94" s="4" t="s">
        <v>32</v>
      </c>
      <c r="B94" s="13" t="s">
        <v>33</v>
      </c>
      <c r="C94" s="13" t="s">
        <v>14</v>
      </c>
      <c r="D94" s="35">
        <v>1</v>
      </c>
      <c r="E94" s="35">
        <v>20</v>
      </c>
      <c r="F94" s="36">
        <v>100</v>
      </c>
      <c r="G94" s="6">
        <v>0</v>
      </c>
      <c r="H94" s="7">
        <v>0</v>
      </c>
      <c r="I94" s="8" t="s">
        <v>17</v>
      </c>
      <c r="J94" s="7">
        <v>0</v>
      </c>
      <c r="K94" s="6">
        <v>0</v>
      </c>
      <c r="L94" s="9">
        <v>0</v>
      </c>
      <c r="M94" s="6">
        <v>0</v>
      </c>
      <c r="N94" s="10">
        <v>0</v>
      </c>
      <c r="O94" s="11">
        <v>5</v>
      </c>
      <c r="P94" s="12">
        <v>10</v>
      </c>
      <c r="Q94" s="11">
        <v>60</v>
      </c>
      <c r="R94" s="39">
        <v>2.960039467192896</v>
      </c>
      <c r="S94" s="19">
        <v>69.3</v>
      </c>
      <c r="T94" s="41">
        <v>56.43833911932866</v>
      </c>
      <c r="U94" s="5">
        <v>6831</v>
      </c>
      <c r="V94" s="43">
        <v>167.72544642857144</v>
      </c>
    </row>
    <row r="95" spans="1:22" ht="13.15" customHeight="1">
      <c r="A95" s="4" t="s">
        <v>32</v>
      </c>
      <c r="B95" s="13" t="s">
        <v>33</v>
      </c>
      <c r="C95" s="13" t="s">
        <v>14</v>
      </c>
      <c r="D95" s="35">
        <v>2</v>
      </c>
      <c r="E95" s="35">
        <v>85</v>
      </c>
      <c r="F95" s="36">
        <v>97</v>
      </c>
      <c r="G95" s="6">
        <v>0</v>
      </c>
      <c r="H95" s="7">
        <v>0</v>
      </c>
      <c r="I95" s="8" t="s">
        <v>17</v>
      </c>
      <c r="J95" s="7">
        <v>0</v>
      </c>
      <c r="K95" s="6">
        <v>0</v>
      </c>
      <c r="L95" s="9">
        <v>0</v>
      </c>
      <c r="M95" s="6">
        <v>8</v>
      </c>
      <c r="N95" s="10">
        <v>10</v>
      </c>
      <c r="O95" s="11">
        <v>8</v>
      </c>
      <c r="P95" s="12">
        <v>5</v>
      </c>
      <c r="Q95" s="11">
        <v>165</v>
      </c>
      <c r="R95" s="39">
        <v>8.1401085347804649</v>
      </c>
      <c r="S95" s="19">
        <v>71.55</v>
      </c>
      <c r="T95" s="41">
        <v>59.542447770891734</v>
      </c>
      <c r="U95" s="5">
        <v>6237</v>
      </c>
      <c r="V95" s="43">
        <v>144.94052091217247</v>
      </c>
    </row>
    <row r="96" spans="1:22" ht="13.15" customHeight="1">
      <c r="A96" s="4" t="s">
        <v>32</v>
      </c>
      <c r="B96" s="13" t="s">
        <v>33</v>
      </c>
      <c r="C96" s="13" t="s">
        <v>14</v>
      </c>
      <c r="D96" s="35">
        <v>3</v>
      </c>
      <c r="E96" s="35">
        <v>133</v>
      </c>
      <c r="F96" s="36">
        <v>93</v>
      </c>
      <c r="G96" s="6">
        <v>0</v>
      </c>
      <c r="H96" s="7">
        <v>0</v>
      </c>
      <c r="I96" s="8" t="s">
        <v>17</v>
      </c>
      <c r="J96" s="7">
        <v>0</v>
      </c>
      <c r="K96" s="6">
        <v>0</v>
      </c>
      <c r="L96" s="9">
        <v>0</v>
      </c>
      <c r="M96" s="6">
        <v>3</v>
      </c>
      <c r="N96" s="10">
        <v>0.2</v>
      </c>
      <c r="O96" s="11">
        <v>8</v>
      </c>
      <c r="P96" s="12">
        <v>5</v>
      </c>
      <c r="Q96" s="11">
        <v>32.700000000000003</v>
      </c>
      <c r="R96" s="39">
        <v>1.6132215096201286</v>
      </c>
      <c r="S96" s="19">
        <v>71.55</v>
      </c>
      <c r="T96" s="41">
        <v>61.799981335664881</v>
      </c>
      <c r="U96" s="5">
        <v>6337</v>
      </c>
      <c r="V96" s="43">
        <v>147.98745689552683</v>
      </c>
    </row>
    <row r="97" spans="1:241" ht="13.15" customHeight="1">
      <c r="A97" s="14" t="s">
        <v>32</v>
      </c>
      <c r="B97" s="13" t="s">
        <v>33</v>
      </c>
      <c r="C97" s="13" t="s">
        <v>14</v>
      </c>
      <c r="D97" s="35">
        <v>4</v>
      </c>
      <c r="E97" s="35">
        <v>168</v>
      </c>
      <c r="F97" s="36">
        <v>90</v>
      </c>
      <c r="G97" s="6">
        <v>0</v>
      </c>
      <c r="H97" s="7">
        <v>0</v>
      </c>
      <c r="I97" s="8" t="s">
        <v>17</v>
      </c>
      <c r="J97" s="7">
        <v>0</v>
      </c>
      <c r="K97" s="6">
        <v>0</v>
      </c>
      <c r="L97" s="9">
        <v>0</v>
      </c>
      <c r="M97" s="6">
        <v>8</v>
      </c>
      <c r="N97" s="10">
        <v>2</v>
      </c>
      <c r="O97" s="11">
        <v>8</v>
      </c>
      <c r="P97" s="12">
        <v>10</v>
      </c>
      <c r="Q97" s="11">
        <v>87</v>
      </c>
      <c r="R97" s="39">
        <v>4.2920572274296989</v>
      </c>
      <c r="S97" s="19">
        <v>69.75</v>
      </c>
      <c r="T97" s="41">
        <v>59.119160227496771</v>
      </c>
      <c r="U97" s="5">
        <v>6748</v>
      </c>
      <c r="V97" s="43">
        <v>174.61527275215781</v>
      </c>
    </row>
    <row r="98" spans="1:241" ht="13.15" customHeight="1">
      <c r="A98" s="4" t="s">
        <v>32</v>
      </c>
      <c r="B98" s="13" t="s">
        <v>33</v>
      </c>
      <c r="C98" s="13" t="s">
        <v>16</v>
      </c>
      <c r="D98" s="35">
        <v>1</v>
      </c>
      <c r="E98" s="35">
        <v>19</v>
      </c>
      <c r="F98" s="36">
        <v>100</v>
      </c>
      <c r="G98" s="6">
        <v>0</v>
      </c>
      <c r="H98" s="7">
        <v>0</v>
      </c>
      <c r="I98" s="8" t="s">
        <v>17</v>
      </c>
      <c r="J98" s="7">
        <v>0</v>
      </c>
      <c r="K98" s="6">
        <v>0</v>
      </c>
      <c r="L98" s="9">
        <v>0</v>
      </c>
      <c r="M98" s="6">
        <v>0</v>
      </c>
      <c r="N98" s="10">
        <v>0</v>
      </c>
      <c r="O98" s="11">
        <v>3</v>
      </c>
      <c r="P98" s="12">
        <v>5</v>
      </c>
      <c r="Q98" s="11">
        <v>30</v>
      </c>
      <c r="R98" s="39">
        <v>1.480019733596448</v>
      </c>
      <c r="S98" s="19">
        <v>64.8</v>
      </c>
      <c r="T98" s="41">
        <v>56.720530814925304</v>
      </c>
      <c r="U98" s="5">
        <v>6424</v>
      </c>
      <c r="V98" s="43">
        <v>167.84653123272528</v>
      </c>
    </row>
    <row r="99" spans="1:241" ht="13.15" customHeight="1">
      <c r="A99" s="4" t="s">
        <v>32</v>
      </c>
      <c r="B99" s="13" t="s">
        <v>33</v>
      </c>
      <c r="C99" s="13" t="s">
        <v>16</v>
      </c>
      <c r="D99" s="35">
        <v>2</v>
      </c>
      <c r="E99" s="35">
        <v>86</v>
      </c>
      <c r="F99" s="36">
        <v>96</v>
      </c>
      <c r="G99" s="6">
        <v>0</v>
      </c>
      <c r="H99" s="7">
        <v>0</v>
      </c>
      <c r="I99" s="8" t="s">
        <v>17</v>
      </c>
      <c r="J99" s="7">
        <v>0</v>
      </c>
      <c r="K99" s="6">
        <v>0</v>
      </c>
      <c r="L99" s="9">
        <v>0</v>
      </c>
      <c r="M99" s="6">
        <v>0</v>
      </c>
      <c r="N99" s="10">
        <v>0</v>
      </c>
      <c r="O99" s="11">
        <v>2</v>
      </c>
      <c r="P99" s="12">
        <v>2</v>
      </c>
      <c r="Q99" s="11">
        <v>12</v>
      </c>
      <c r="R99" s="39">
        <v>0.59200789343857918</v>
      </c>
      <c r="S99" s="19">
        <v>66.600000000000009</v>
      </c>
      <c r="T99" s="41">
        <v>60.81231040107663</v>
      </c>
      <c r="U99" s="5">
        <v>6181</v>
      </c>
      <c r="V99" s="43">
        <v>152.66655594834972</v>
      </c>
    </row>
    <row r="100" spans="1:241" ht="13.15" customHeight="1">
      <c r="A100" s="4" t="s">
        <v>32</v>
      </c>
      <c r="B100" s="13" t="s">
        <v>33</v>
      </c>
      <c r="C100" s="13" t="s">
        <v>16</v>
      </c>
      <c r="D100" s="35">
        <v>3</v>
      </c>
      <c r="E100" s="35">
        <v>134</v>
      </c>
      <c r="F100" s="36">
        <v>97</v>
      </c>
      <c r="G100" s="6">
        <v>0</v>
      </c>
      <c r="H100" s="7">
        <v>0</v>
      </c>
      <c r="I100" s="8" t="s">
        <v>17</v>
      </c>
      <c r="J100" s="7">
        <v>0</v>
      </c>
      <c r="K100" s="6">
        <v>0</v>
      </c>
      <c r="L100" s="9">
        <v>0</v>
      </c>
      <c r="M100" s="6">
        <v>0</v>
      </c>
      <c r="N100" s="10">
        <v>0</v>
      </c>
      <c r="O100" s="11">
        <v>8</v>
      </c>
      <c r="P100" s="12">
        <v>2</v>
      </c>
      <c r="Q100" s="11">
        <v>12</v>
      </c>
      <c r="R100" s="39">
        <v>0.59200789343857918</v>
      </c>
      <c r="S100" s="19">
        <v>71.100000000000009</v>
      </c>
      <c r="T100" s="41">
        <v>62.223268879059844</v>
      </c>
      <c r="U100" s="5">
        <v>6666</v>
      </c>
      <c r="V100" s="43">
        <v>149.17405041097737</v>
      </c>
    </row>
    <row r="101" spans="1:241" ht="13.15" customHeight="1">
      <c r="A101" s="14" t="s">
        <v>32</v>
      </c>
      <c r="B101" s="13" t="s">
        <v>33</v>
      </c>
      <c r="C101" s="13" t="s">
        <v>16</v>
      </c>
      <c r="D101" s="35">
        <v>4</v>
      </c>
      <c r="E101" s="35">
        <v>167</v>
      </c>
      <c r="F101" s="36">
        <v>97</v>
      </c>
      <c r="G101" s="6">
        <v>0</v>
      </c>
      <c r="H101" s="7">
        <v>0</v>
      </c>
      <c r="I101" s="8" t="s">
        <v>17</v>
      </c>
      <c r="J101" s="7">
        <v>0</v>
      </c>
      <c r="K101" s="6">
        <v>0</v>
      </c>
      <c r="L101" s="9">
        <v>0</v>
      </c>
      <c r="M101" s="6">
        <v>0</v>
      </c>
      <c r="N101" s="10">
        <v>0</v>
      </c>
      <c r="O101" s="11">
        <v>2</v>
      </c>
      <c r="P101" s="12">
        <v>1</v>
      </c>
      <c r="Q101" s="11">
        <v>6</v>
      </c>
      <c r="R101" s="39">
        <v>0.29600394671928959</v>
      </c>
      <c r="S101" s="19">
        <v>70.649999999999991</v>
      </c>
      <c r="T101" s="41">
        <v>55.450668184740408</v>
      </c>
      <c r="U101" s="5">
        <v>5984</v>
      </c>
      <c r="V101" s="43">
        <v>151.22480428979333</v>
      </c>
    </row>
    <row r="102" spans="1:241" ht="13.15" customHeight="1">
      <c r="A102" s="4" t="s">
        <v>34</v>
      </c>
      <c r="B102" s="13" t="s">
        <v>35</v>
      </c>
      <c r="C102" s="13" t="s">
        <v>14</v>
      </c>
      <c r="D102" s="35">
        <v>1</v>
      </c>
      <c r="E102" s="35">
        <v>21</v>
      </c>
      <c r="F102" s="36">
        <v>99</v>
      </c>
      <c r="G102" s="6">
        <v>0</v>
      </c>
      <c r="H102" s="7">
        <v>0</v>
      </c>
      <c r="I102" s="8" t="s">
        <v>17</v>
      </c>
      <c r="J102" s="7">
        <v>0</v>
      </c>
      <c r="K102" s="6">
        <v>0</v>
      </c>
      <c r="L102" s="9">
        <v>0</v>
      </c>
      <c r="M102" s="6">
        <v>0</v>
      </c>
      <c r="N102" s="10">
        <v>0</v>
      </c>
      <c r="O102" s="11">
        <v>8</v>
      </c>
      <c r="P102" s="12">
        <v>5</v>
      </c>
      <c r="Q102" s="11">
        <v>30</v>
      </c>
      <c r="R102" s="39">
        <v>1.480019733596448</v>
      </c>
      <c r="S102" s="19">
        <v>72.899999999999991</v>
      </c>
      <c r="T102" s="41">
        <v>58.960259186017602</v>
      </c>
      <c r="U102" s="5">
        <v>7100</v>
      </c>
      <c r="V102" s="43">
        <v>160.2353643940599</v>
      </c>
    </row>
    <row r="103" spans="1:241" ht="13.15" customHeight="1">
      <c r="A103" s="4" t="s">
        <v>34</v>
      </c>
      <c r="B103" s="13" t="s">
        <v>35</v>
      </c>
      <c r="C103" s="13" t="s">
        <v>14</v>
      </c>
      <c r="D103" s="35">
        <v>2</v>
      </c>
      <c r="E103" s="35">
        <v>65</v>
      </c>
      <c r="F103" s="36">
        <v>97</v>
      </c>
      <c r="G103" s="6">
        <v>0</v>
      </c>
      <c r="H103" s="7">
        <v>0</v>
      </c>
      <c r="I103" s="8" t="s">
        <v>17</v>
      </c>
      <c r="J103" s="7">
        <v>0</v>
      </c>
      <c r="K103" s="6">
        <v>0</v>
      </c>
      <c r="L103" s="9">
        <v>0</v>
      </c>
      <c r="M103" s="6">
        <v>0</v>
      </c>
      <c r="N103" s="10">
        <v>0</v>
      </c>
      <c r="O103" s="11">
        <v>8</v>
      </c>
      <c r="P103" s="12">
        <v>5</v>
      </c>
      <c r="Q103" s="11">
        <v>30</v>
      </c>
      <c r="R103" s="39">
        <v>1.480019733596448</v>
      </c>
      <c r="S103" s="19">
        <v>72</v>
      </c>
      <c r="T103" s="41">
        <v>56.015051575933697</v>
      </c>
      <c r="U103" s="5">
        <v>6938</v>
      </c>
      <c r="V103" s="43">
        <v>170.31286517437479</v>
      </c>
    </row>
    <row r="104" spans="1:241" ht="13.15" customHeight="1">
      <c r="A104" s="4" t="s">
        <v>34</v>
      </c>
      <c r="B104" s="13" t="s">
        <v>35</v>
      </c>
      <c r="C104" s="13" t="s">
        <v>14</v>
      </c>
      <c r="D104" s="35">
        <v>3</v>
      </c>
      <c r="E104" s="35">
        <v>132</v>
      </c>
      <c r="F104" s="36">
        <v>97</v>
      </c>
      <c r="G104" s="6">
        <v>0</v>
      </c>
      <c r="H104" s="7">
        <v>0</v>
      </c>
      <c r="I104" s="8" t="s">
        <v>17</v>
      </c>
      <c r="J104" s="7">
        <v>0</v>
      </c>
      <c r="K104" s="6">
        <v>0</v>
      </c>
      <c r="L104" s="9">
        <v>0</v>
      </c>
      <c r="M104" s="6">
        <v>8</v>
      </c>
      <c r="N104" s="10">
        <v>0.1</v>
      </c>
      <c r="O104" s="11">
        <v>5</v>
      </c>
      <c r="P104" s="12">
        <v>15</v>
      </c>
      <c r="Q104" s="11">
        <v>91.35</v>
      </c>
      <c r="R104" s="39">
        <v>4.5066600888011834</v>
      </c>
      <c r="S104" s="19">
        <v>68.399999999999991</v>
      </c>
      <c r="T104" s="41">
        <v>58.757518011160499</v>
      </c>
      <c r="U104" s="5">
        <v>6281</v>
      </c>
      <c r="V104" s="43">
        <v>154.72469866762032</v>
      </c>
    </row>
    <row r="105" spans="1:241" ht="13.15" customHeight="1">
      <c r="A105" s="14" t="s">
        <v>34</v>
      </c>
      <c r="B105" s="13" t="s">
        <v>35</v>
      </c>
      <c r="C105" s="13" t="s">
        <v>14</v>
      </c>
      <c r="D105" s="35">
        <v>4</v>
      </c>
      <c r="E105" s="35">
        <v>192</v>
      </c>
      <c r="F105" s="36">
        <v>97</v>
      </c>
      <c r="G105" s="6">
        <v>0</v>
      </c>
      <c r="H105" s="7">
        <v>0</v>
      </c>
      <c r="I105" s="8" t="s">
        <v>17</v>
      </c>
      <c r="J105" s="7">
        <v>0</v>
      </c>
      <c r="K105" s="6">
        <v>0</v>
      </c>
      <c r="L105" s="9">
        <v>0</v>
      </c>
      <c r="M105" s="8" t="s">
        <v>15</v>
      </c>
      <c r="N105" s="10">
        <v>0.5</v>
      </c>
      <c r="O105" s="11">
        <v>8</v>
      </c>
      <c r="P105" s="12">
        <v>5</v>
      </c>
      <c r="Q105" s="11">
        <v>36.75</v>
      </c>
      <c r="R105" s="39">
        <v>1.8130241736556487</v>
      </c>
      <c r="S105" s="19">
        <v>71.100000000000009</v>
      </c>
      <c r="T105" s="41">
        <v>60.223268879059802</v>
      </c>
      <c r="U105" s="5">
        <v>6587</v>
      </c>
      <c r="V105" s="43">
        <v>152.30148360943792</v>
      </c>
    </row>
    <row r="106" spans="1:241" ht="13.15" customHeight="1">
      <c r="A106" s="4" t="s">
        <v>34</v>
      </c>
      <c r="B106" s="13" t="s">
        <v>35</v>
      </c>
      <c r="C106" s="13" t="s">
        <v>16</v>
      </c>
      <c r="D106" s="35">
        <v>1</v>
      </c>
      <c r="E106" s="35">
        <v>22</v>
      </c>
      <c r="F106" s="36">
        <v>98</v>
      </c>
      <c r="G106" s="6">
        <v>0</v>
      </c>
      <c r="H106" s="7">
        <v>0</v>
      </c>
      <c r="I106" s="8" t="s">
        <v>17</v>
      </c>
      <c r="J106" s="7">
        <v>0</v>
      </c>
      <c r="K106" s="6">
        <v>0</v>
      </c>
      <c r="L106" s="9">
        <v>0</v>
      </c>
      <c r="M106" s="6">
        <v>0</v>
      </c>
      <c r="N106" s="10">
        <v>0</v>
      </c>
      <c r="O106" s="11">
        <v>2</v>
      </c>
      <c r="P106" s="12">
        <v>1</v>
      </c>
      <c r="Q106" s="11">
        <v>6</v>
      </c>
      <c r="R106" s="39">
        <v>0.29600394671928959</v>
      </c>
      <c r="S106" s="19">
        <v>63.9</v>
      </c>
      <c r="T106" s="41">
        <v>60.126013164639403</v>
      </c>
      <c r="U106" s="5">
        <v>6885</v>
      </c>
      <c r="V106" s="43">
        <v>175.60494187553437</v>
      </c>
    </row>
    <row r="107" spans="1:241" ht="13.15" customHeight="1">
      <c r="A107" s="4" t="s">
        <v>34</v>
      </c>
      <c r="B107" s="13" t="s">
        <v>35</v>
      </c>
      <c r="C107" s="13" t="s">
        <v>16</v>
      </c>
      <c r="D107" s="35">
        <v>2</v>
      </c>
      <c r="E107" s="35">
        <v>66</v>
      </c>
      <c r="F107" s="36">
        <v>98</v>
      </c>
      <c r="G107" s="6">
        <v>0</v>
      </c>
      <c r="H107" s="7">
        <v>0</v>
      </c>
      <c r="I107" s="8" t="s">
        <v>17</v>
      </c>
      <c r="J107" s="7">
        <v>0</v>
      </c>
      <c r="K107" s="6">
        <v>0</v>
      </c>
      <c r="L107" s="9">
        <v>0</v>
      </c>
      <c r="M107" s="6">
        <v>0</v>
      </c>
      <c r="N107" s="10">
        <v>0</v>
      </c>
      <c r="O107" s="11">
        <v>2</v>
      </c>
      <c r="P107" s="12">
        <v>1</v>
      </c>
      <c r="Q107" s="11">
        <v>6</v>
      </c>
      <c r="R107" s="39">
        <v>0.29600394671928959</v>
      </c>
      <c r="S107" s="19">
        <v>69.75</v>
      </c>
      <c r="T107" s="41">
        <v>60.715054686656202</v>
      </c>
      <c r="U107" s="5">
        <v>8045</v>
      </c>
      <c r="V107" s="43">
        <v>186.15791271034948</v>
      </c>
    </row>
    <row r="108" spans="1:241" ht="13.15" customHeight="1">
      <c r="A108" s="4" t="s">
        <v>34</v>
      </c>
      <c r="B108" s="13" t="s">
        <v>35</v>
      </c>
      <c r="C108" s="13" t="s">
        <v>16</v>
      </c>
      <c r="D108" s="35">
        <v>3</v>
      </c>
      <c r="E108" s="35">
        <v>131</v>
      </c>
      <c r="F108" s="36">
        <v>98</v>
      </c>
      <c r="G108" s="6">
        <v>0</v>
      </c>
      <c r="H108" s="7">
        <v>0</v>
      </c>
      <c r="I108" s="8" t="s">
        <v>17</v>
      </c>
      <c r="J108" s="7">
        <v>0</v>
      </c>
      <c r="K108" s="6">
        <v>0</v>
      </c>
      <c r="L108" s="9">
        <v>0</v>
      </c>
      <c r="M108" s="6">
        <v>0</v>
      </c>
      <c r="N108" s="10">
        <v>0</v>
      </c>
      <c r="O108" s="11">
        <v>2</v>
      </c>
      <c r="P108" s="12">
        <v>1</v>
      </c>
      <c r="Q108" s="11">
        <v>6</v>
      </c>
      <c r="R108" s="39">
        <v>0.29600394671928959</v>
      </c>
      <c r="S108" s="19">
        <v>69.75</v>
      </c>
      <c r="T108" s="41">
        <v>60.180805554555498</v>
      </c>
      <c r="U108" s="5">
        <v>7658</v>
      </c>
      <c r="V108" s="43">
        <v>178.77599678370709</v>
      </c>
    </row>
    <row r="109" spans="1:241" ht="13.15" customHeight="1">
      <c r="A109" s="14" t="s">
        <v>34</v>
      </c>
      <c r="B109" s="13" t="s">
        <v>35</v>
      </c>
      <c r="C109" s="13" t="s">
        <v>16</v>
      </c>
      <c r="D109" s="35">
        <v>4</v>
      </c>
      <c r="E109" s="35">
        <v>191</v>
      </c>
      <c r="F109" s="36">
        <v>90</v>
      </c>
      <c r="G109" s="6">
        <v>0</v>
      </c>
      <c r="H109" s="7">
        <v>0</v>
      </c>
      <c r="I109" s="8" t="s">
        <v>17</v>
      </c>
      <c r="J109" s="7">
        <v>0</v>
      </c>
      <c r="K109" s="6">
        <v>0</v>
      </c>
      <c r="L109" s="9">
        <v>0</v>
      </c>
      <c r="M109" s="6">
        <v>0</v>
      </c>
      <c r="N109" s="10">
        <v>0</v>
      </c>
      <c r="O109" s="11">
        <v>2</v>
      </c>
      <c r="P109" s="12">
        <v>1</v>
      </c>
      <c r="Q109" s="11">
        <v>6</v>
      </c>
      <c r="R109" s="39">
        <v>0.29600394671928959</v>
      </c>
      <c r="S109" s="19">
        <v>69.75</v>
      </c>
      <c r="T109" s="41">
        <v>59.3342304677656</v>
      </c>
      <c r="U109" s="5">
        <v>6343</v>
      </c>
      <c r="V109" s="43">
        <v>163.54030612525119</v>
      </c>
    </row>
    <row r="110" spans="1:241" s="21" customFormat="1" ht="13.15" customHeight="1">
      <c r="A110" s="4" t="s">
        <v>36</v>
      </c>
      <c r="B110" s="13" t="s">
        <v>37</v>
      </c>
      <c r="C110" s="13" t="s">
        <v>14</v>
      </c>
      <c r="D110" s="35">
        <v>1</v>
      </c>
      <c r="E110" s="35">
        <v>24</v>
      </c>
      <c r="F110" s="36">
        <v>97</v>
      </c>
      <c r="G110" s="6">
        <v>0</v>
      </c>
      <c r="H110" s="7">
        <v>0</v>
      </c>
      <c r="I110" s="8" t="s">
        <v>17</v>
      </c>
      <c r="J110" s="7">
        <v>0</v>
      </c>
      <c r="K110" s="6">
        <v>0</v>
      </c>
      <c r="L110" s="9">
        <v>0</v>
      </c>
      <c r="M110" s="6">
        <v>0</v>
      </c>
      <c r="N110" s="10">
        <v>0</v>
      </c>
      <c r="O110" s="11">
        <v>2</v>
      </c>
      <c r="P110" s="12">
        <v>2</v>
      </c>
      <c r="Q110" s="11">
        <v>12</v>
      </c>
      <c r="R110" s="39">
        <v>0.59200789343857918</v>
      </c>
      <c r="S110" s="19">
        <v>67.05</v>
      </c>
      <c r="T110" s="41">
        <v>60.247927009883341</v>
      </c>
      <c r="U110" s="5">
        <v>6663</v>
      </c>
      <c r="V110" s="43">
        <v>163.29741837833075</v>
      </c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/>
      <c r="CA110" s="20"/>
      <c r="CB110" s="20"/>
      <c r="CC110" s="20"/>
      <c r="CD110" s="20"/>
      <c r="CE110" s="20"/>
      <c r="CF110" s="20"/>
      <c r="CG110" s="20"/>
      <c r="CH110" s="20"/>
      <c r="CI110" s="20"/>
      <c r="CJ110" s="20"/>
      <c r="CK110" s="20"/>
      <c r="CL110" s="20"/>
      <c r="CM110" s="20"/>
      <c r="CN110" s="20"/>
      <c r="CO110" s="20"/>
      <c r="CP110" s="20"/>
      <c r="CQ110" s="20"/>
      <c r="CR110" s="20"/>
      <c r="CS110" s="20"/>
      <c r="CT110" s="20"/>
      <c r="CU110" s="20"/>
      <c r="CV110" s="20"/>
      <c r="CW110" s="20"/>
      <c r="CX110" s="20"/>
      <c r="CY110" s="20"/>
      <c r="CZ110" s="20"/>
      <c r="DA110" s="20"/>
      <c r="DB110" s="20"/>
      <c r="DC110" s="20"/>
      <c r="DD110" s="20"/>
      <c r="DE110" s="20"/>
      <c r="DF110" s="20"/>
      <c r="DG110" s="20"/>
      <c r="DH110" s="20"/>
      <c r="DI110" s="20"/>
      <c r="DJ110" s="20"/>
      <c r="DK110" s="20"/>
      <c r="DL110" s="20"/>
      <c r="DM110" s="20"/>
      <c r="DN110" s="20"/>
      <c r="DO110" s="20"/>
      <c r="DP110" s="20"/>
      <c r="DQ110" s="20"/>
      <c r="DR110" s="20"/>
      <c r="DS110" s="20"/>
      <c r="DT110" s="20"/>
      <c r="DU110" s="20"/>
      <c r="DV110" s="20"/>
      <c r="DW110" s="20"/>
      <c r="DX110" s="20"/>
      <c r="DY110" s="20"/>
      <c r="DZ110" s="20"/>
      <c r="EA110" s="20"/>
      <c r="EB110" s="20"/>
      <c r="EC110" s="20"/>
      <c r="ED110" s="20"/>
      <c r="EE110" s="20"/>
      <c r="EF110" s="20"/>
      <c r="EG110" s="20"/>
      <c r="EH110" s="20"/>
      <c r="EI110" s="20"/>
      <c r="EJ110" s="20"/>
      <c r="EK110" s="20"/>
      <c r="EL110" s="20"/>
      <c r="EM110" s="20"/>
      <c r="EN110" s="20"/>
      <c r="EO110" s="20"/>
      <c r="EP110" s="20"/>
      <c r="EQ110" s="20"/>
      <c r="ER110" s="20"/>
      <c r="ES110" s="20"/>
      <c r="ET110" s="20"/>
      <c r="EU110" s="20"/>
      <c r="EV110" s="20"/>
      <c r="EW110" s="20"/>
      <c r="EX110" s="20"/>
      <c r="EY110" s="20"/>
      <c r="EZ110" s="20"/>
      <c r="FA110" s="20"/>
      <c r="FB110" s="20"/>
      <c r="FC110" s="20"/>
      <c r="FD110" s="20"/>
      <c r="FE110" s="20"/>
      <c r="FF110" s="20"/>
      <c r="FG110" s="20"/>
      <c r="FH110" s="20"/>
      <c r="FI110" s="20"/>
      <c r="FJ110" s="20"/>
      <c r="FK110" s="20"/>
      <c r="FL110" s="20"/>
      <c r="FM110" s="20"/>
      <c r="FN110" s="20"/>
      <c r="FO110" s="20"/>
      <c r="FP110" s="20"/>
      <c r="FQ110" s="20"/>
      <c r="FR110" s="20"/>
      <c r="FS110" s="20"/>
      <c r="FT110" s="20"/>
      <c r="FU110" s="20"/>
      <c r="FV110" s="20"/>
      <c r="FW110" s="20"/>
      <c r="FX110" s="20"/>
      <c r="FY110" s="20"/>
      <c r="FZ110" s="20"/>
      <c r="GA110" s="20"/>
      <c r="GB110" s="20"/>
      <c r="GC110" s="20"/>
      <c r="GD110" s="20"/>
      <c r="GE110" s="20"/>
      <c r="GF110" s="20"/>
      <c r="GG110" s="20"/>
      <c r="GH110" s="20"/>
      <c r="GI110" s="20"/>
      <c r="GJ110" s="20"/>
      <c r="GK110" s="20"/>
      <c r="GL110" s="20"/>
      <c r="GM110" s="20"/>
      <c r="GN110" s="20"/>
      <c r="GO110" s="20"/>
      <c r="GP110" s="20"/>
      <c r="GQ110" s="20"/>
      <c r="GR110" s="20"/>
      <c r="GS110" s="20"/>
      <c r="GT110" s="20"/>
      <c r="GU110" s="20"/>
      <c r="GV110" s="20"/>
      <c r="GW110" s="20"/>
      <c r="GX110" s="20"/>
      <c r="GY110" s="20"/>
      <c r="GZ110" s="20"/>
      <c r="HA110" s="20"/>
      <c r="HB110" s="20"/>
      <c r="HC110" s="20"/>
      <c r="HD110" s="20"/>
      <c r="HE110" s="20"/>
      <c r="HF110" s="20"/>
      <c r="HG110" s="20"/>
      <c r="HH110" s="20"/>
      <c r="HI110" s="20"/>
      <c r="HJ110" s="20"/>
      <c r="HK110" s="20"/>
      <c r="HL110" s="20"/>
      <c r="HM110" s="20"/>
      <c r="HN110" s="20"/>
      <c r="HO110" s="20"/>
      <c r="HP110" s="20"/>
      <c r="HQ110" s="20"/>
      <c r="HR110" s="20"/>
      <c r="HS110" s="20"/>
      <c r="HT110" s="20"/>
      <c r="HU110" s="20"/>
      <c r="HV110" s="20"/>
      <c r="HW110" s="20"/>
      <c r="HX110" s="20"/>
      <c r="HY110" s="20"/>
      <c r="HZ110" s="20"/>
      <c r="IA110" s="20"/>
      <c r="IB110" s="20"/>
      <c r="IC110" s="20"/>
      <c r="ID110" s="20"/>
      <c r="IE110" s="20"/>
      <c r="IF110" s="20"/>
      <c r="IG110" s="20"/>
    </row>
    <row r="111" spans="1:241" s="21" customFormat="1" ht="13.15" customHeight="1">
      <c r="A111" s="4" t="s">
        <v>36</v>
      </c>
      <c r="B111" s="13" t="s">
        <v>37</v>
      </c>
      <c r="C111" s="13" t="s">
        <v>14</v>
      </c>
      <c r="D111" s="35">
        <v>2</v>
      </c>
      <c r="E111" s="35">
        <v>56</v>
      </c>
      <c r="F111" s="36">
        <v>97</v>
      </c>
      <c r="G111" s="6">
        <v>0</v>
      </c>
      <c r="H111" s="7">
        <v>0</v>
      </c>
      <c r="I111" s="8" t="s">
        <v>17</v>
      </c>
      <c r="J111" s="7">
        <v>0</v>
      </c>
      <c r="K111" s="6">
        <v>0</v>
      </c>
      <c r="L111" s="9">
        <v>0</v>
      </c>
      <c r="M111" s="6">
        <v>0</v>
      </c>
      <c r="N111" s="10">
        <v>0</v>
      </c>
      <c r="O111" s="11">
        <v>2</v>
      </c>
      <c r="P111" s="12">
        <v>2</v>
      </c>
      <c r="Q111" s="11">
        <v>12</v>
      </c>
      <c r="R111" s="39">
        <v>0.59200789343857918</v>
      </c>
      <c r="S111" s="19">
        <v>69.75</v>
      </c>
      <c r="T111" s="41">
        <v>59.542447770891734</v>
      </c>
      <c r="U111" s="5">
        <v>7302</v>
      </c>
      <c r="V111" s="43">
        <v>174.06895758238673</v>
      </c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W111" s="20"/>
      <c r="BX111" s="20"/>
      <c r="BY111" s="20"/>
      <c r="BZ111" s="20"/>
      <c r="CA111" s="20"/>
      <c r="CB111" s="20"/>
      <c r="CC111" s="20"/>
      <c r="CD111" s="20"/>
      <c r="CE111" s="20"/>
      <c r="CF111" s="20"/>
      <c r="CG111" s="20"/>
      <c r="CH111" s="20"/>
      <c r="CI111" s="20"/>
      <c r="CJ111" s="20"/>
      <c r="CK111" s="20"/>
      <c r="CL111" s="20"/>
      <c r="CM111" s="20"/>
      <c r="CN111" s="20"/>
      <c r="CO111" s="20"/>
      <c r="CP111" s="20"/>
      <c r="CQ111" s="20"/>
      <c r="CR111" s="20"/>
      <c r="CS111" s="20"/>
      <c r="CT111" s="20"/>
      <c r="CU111" s="20"/>
      <c r="CV111" s="20"/>
      <c r="CW111" s="20"/>
      <c r="CX111" s="20"/>
      <c r="CY111" s="20"/>
      <c r="CZ111" s="20"/>
      <c r="DA111" s="20"/>
      <c r="DB111" s="20"/>
      <c r="DC111" s="20"/>
      <c r="DD111" s="20"/>
      <c r="DE111" s="20"/>
      <c r="DF111" s="20"/>
      <c r="DG111" s="20"/>
      <c r="DH111" s="20"/>
      <c r="DI111" s="20"/>
      <c r="DJ111" s="20"/>
      <c r="DK111" s="20"/>
      <c r="DL111" s="20"/>
      <c r="DM111" s="20"/>
      <c r="DN111" s="20"/>
      <c r="DO111" s="20"/>
      <c r="DP111" s="20"/>
      <c r="DQ111" s="20"/>
      <c r="DR111" s="20"/>
      <c r="DS111" s="20"/>
      <c r="DT111" s="20"/>
      <c r="DU111" s="20"/>
      <c r="DV111" s="20"/>
      <c r="DW111" s="20"/>
      <c r="DX111" s="20"/>
      <c r="DY111" s="20"/>
      <c r="DZ111" s="20"/>
      <c r="EA111" s="20"/>
      <c r="EB111" s="20"/>
      <c r="EC111" s="20"/>
      <c r="ED111" s="20"/>
      <c r="EE111" s="20"/>
      <c r="EF111" s="20"/>
      <c r="EG111" s="20"/>
      <c r="EH111" s="20"/>
      <c r="EI111" s="20"/>
      <c r="EJ111" s="20"/>
      <c r="EK111" s="20"/>
      <c r="EL111" s="20"/>
      <c r="EM111" s="20"/>
      <c r="EN111" s="20"/>
      <c r="EO111" s="20"/>
      <c r="EP111" s="20"/>
      <c r="EQ111" s="20"/>
      <c r="ER111" s="20"/>
      <c r="ES111" s="20"/>
      <c r="ET111" s="20"/>
      <c r="EU111" s="20"/>
      <c r="EV111" s="20"/>
      <c r="EW111" s="20"/>
      <c r="EX111" s="20"/>
      <c r="EY111" s="20"/>
      <c r="EZ111" s="20"/>
      <c r="FA111" s="20"/>
      <c r="FB111" s="20"/>
      <c r="FC111" s="20"/>
      <c r="FD111" s="20"/>
      <c r="FE111" s="20"/>
      <c r="FF111" s="20"/>
      <c r="FG111" s="20"/>
      <c r="FH111" s="20"/>
      <c r="FI111" s="20"/>
      <c r="FJ111" s="20"/>
      <c r="FK111" s="20"/>
      <c r="FL111" s="20"/>
      <c r="FM111" s="20"/>
      <c r="FN111" s="20"/>
      <c r="FO111" s="20"/>
      <c r="FP111" s="20"/>
      <c r="FQ111" s="20"/>
      <c r="FR111" s="20"/>
      <c r="FS111" s="20"/>
      <c r="FT111" s="20"/>
      <c r="FU111" s="20"/>
      <c r="FV111" s="20"/>
      <c r="FW111" s="20"/>
      <c r="FX111" s="20"/>
      <c r="FY111" s="20"/>
      <c r="FZ111" s="20"/>
      <c r="GA111" s="20"/>
      <c r="GB111" s="20"/>
      <c r="GC111" s="20"/>
      <c r="GD111" s="20"/>
      <c r="GE111" s="20"/>
      <c r="GF111" s="20"/>
      <c r="GG111" s="20"/>
      <c r="GH111" s="20"/>
      <c r="GI111" s="20"/>
      <c r="GJ111" s="20"/>
      <c r="GK111" s="20"/>
      <c r="GL111" s="20"/>
      <c r="GM111" s="20"/>
      <c r="GN111" s="20"/>
      <c r="GO111" s="20"/>
      <c r="GP111" s="20"/>
      <c r="GQ111" s="20"/>
      <c r="GR111" s="20"/>
      <c r="GS111" s="20"/>
      <c r="GT111" s="20"/>
      <c r="GU111" s="20"/>
      <c r="GV111" s="20"/>
      <c r="GW111" s="20"/>
      <c r="GX111" s="20"/>
      <c r="GY111" s="20"/>
      <c r="GZ111" s="20"/>
      <c r="HA111" s="20"/>
      <c r="HB111" s="20"/>
      <c r="HC111" s="20"/>
      <c r="HD111" s="20"/>
      <c r="HE111" s="20"/>
      <c r="HF111" s="20"/>
      <c r="HG111" s="20"/>
      <c r="HH111" s="20"/>
      <c r="HI111" s="20"/>
      <c r="HJ111" s="20"/>
      <c r="HK111" s="20"/>
      <c r="HL111" s="20"/>
      <c r="HM111" s="20"/>
      <c r="HN111" s="20"/>
      <c r="HO111" s="20"/>
      <c r="HP111" s="20"/>
      <c r="HQ111" s="20"/>
      <c r="HR111" s="20"/>
      <c r="HS111" s="20"/>
      <c r="HT111" s="20"/>
      <c r="HU111" s="20"/>
      <c r="HV111" s="20"/>
      <c r="HW111" s="20"/>
      <c r="HX111" s="20"/>
      <c r="HY111" s="20"/>
      <c r="HZ111" s="20"/>
      <c r="IA111" s="20"/>
      <c r="IB111" s="20"/>
      <c r="IC111" s="20"/>
      <c r="ID111" s="20"/>
      <c r="IE111" s="20"/>
      <c r="IF111" s="20"/>
      <c r="IG111" s="20"/>
    </row>
    <row r="112" spans="1:241" s="21" customFormat="1" ht="13.15" customHeight="1">
      <c r="A112" s="4" t="s">
        <v>36</v>
      </c>
      <c r="B112" s="13" t="s">
        <v>37</v>
      </c>
      <c r="C112" s="13" t="s">
        <v>14</v>
      </c>
      <c r="D112" s="35">
        <v>3</v>
      </c>
      <c r="E112" s="35">
        <v>137</v>
      </c>
      <c r="F112" s="36">
        <v>98</v>
      </c>
      <c r="G112" s="6">
        <v>0</v>
      </c>
      <c r="H112" s="7">
        <v>0</v>
      </c>
      <c r="I112" s="8" t="s">
        <v>17</v>
      </c>
      <c r="J112" s="7">
        <v>0</v>
      </c>
      <c r="K112" s="6">
        <v>0</v>
      </c>
      <c r="L112" s="9">
        <v>0</v>
      </c>
      <c r="M112" s="6">
        <v>0</v>
      </c>
      <c r="N112" s="10">
        <v>0</v>
      </c>
      <c r="O112" s="11">
        <v>2</v>
      </c>
      <c r="P112" s="12">
        <v>1</v>
      </c>
      <c r="Q112" s="11">
        <v>6</v>
      </c>
      <c r="R112" s="39">
        <v>0.29600394671928959</v>
      </c>
      <c r="S112" s="19">
        <v>67.05</v>
      </c>
      <c r="T112" s="41">
        <v>60.389022857681667</v>
      </c>
      <c r="U112" s="5">
        <v>7213</v>
      </c>
      <c r="V112" s="43">
        <v>174.56420801400907</v>
      </c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20"/>
      <c r="BU112" s="20"/>
      <c r="BV112" s="20"/>
      <c r="BW112" s="20"/>
      <c r="BX112" s="20"/>
      <c r="BY112" s="20"/>
      <c r="BZ112" s="20"/>
      <c r="CA112" s="20"/>
      <c r="CB112" s="20"/>
      <c r="CC112" s="20"/>
      <c r="CD112" s="20"/>
      <c r="CE112" s="20"/>
      <c r="CF112" s="20"/>
      <c r="CG112" s="20"/>
      <c r="CH112" s="20"/>
      <c r="CI112" s="20"/>
      <c r="CJ112" s="20"/>
      <c r="CK112" s="20"/>
      <c r="CL112" s="20"/>
      <c r="CM112" s="20"/>
      <c r="CN112" s="20"/>
      <c r="CO112" s="20"/>
      <c r="CP112" s="20"/>
      <c r="CQ112" s="20"/>
      <c r="CR112" s="20"/>
      <c r="CS112" s="20"/>
      <c r="CT112" s="20"/>
      <c r="CU112" s="20"/>
      <c r="CV112" s="20"/>
      <c r="CW112" s="20"/>
      <c r="CX112" s="20"/>
      <c r="CY112" s="20"/>
      <c r="CZ112" s="20"/>
      <c r="DA112" s="20"/>
      <c r="DB112" s="20"/>
      <c r="DC112" s="20"/>
      <c r="DD112" s="20"/>
      <c r="DE112" s="20"/>
      <c r="DF112" s="20"/>
      <c r="DG112" s="20"/>
      <c r="DH112" s="20"/>
      <c r="DI112" s="20"/>
      <c r="DJ112" s="20"/>
      <c r="DK112" s="20"/>
      <c r="DL112" s="20"/>
      <c r="DM112" s="20"/>
      <c r="DN112" s="20"/>
      <c r="DO112" s="20"/>
      <c r="DP112" s="20"/>
      <c r="DQ112" s="20"/>
      <c r="DR112" s="20"/>
      <c r="DS112" s="20"/>
      <c r="DT112" s="20"/>
      <c r="DU112" s="20"/>
      <c r="DV112" s="20"/>
      <c r="DW112" s="20"/>
      <c r="DX112" s="20"/>
      <c r="DY112" s="20"/>
      <c r="DZ112" s="20"/>
      <c r="EA112" s="20"/>
      <c r="EB112" s="20"/>
      <c r="EC112" s="20"/>
      <c r="ED112" s="20"/>
      <c r="EE112" s="20"/>
      <c r="EF112" s="20"/>
      <c r="EG112" s="20"/>
      <c r="EH112" s="20"/>
      <c r="EI112" s="20"/>
      <c r="EJ112" s="20"/>
      <c r="EK112" s="20"/>
      <c r="EL112" s="20"/>
      <c r="EM112" s="20"/>
      <c r="EN112" s="20"/>
      <c r="EO112" s="20"/>
      <c r="EP112" s="20"/>
      <c r="EQ112" s="20"/>
      <c r="ER112" s="20"/>
      <c r="ES112" s="20"/>
      <c r="ET112" s="20"/>
      <c r="EU112" s="20"/>
      <c r="EV112" s="20"/>
      <c r="EW112" s="20"/>
      <c r="EX112" s="20"/>
      <c r="EY112" s="20"/>
      <c r="EZ112" s="20"/>
      <c r="FA112" s="20"/>
      <c r="FB112" s="20"/>
      <c r="FC112" s="20"/>
      <c r="FD112" s="20"/>
      <c r="FE112" s="20"/>
      <c r="FF112" s="20"/>
      <c r="FG112" s="20"/>
      <c r="FH112" s="20"/>
      <c r="FI112" s="20"/>
      <c r="FJ112" s="20"/>
      <c r="FK112" s="20"/>
      <c r="FL112" s="20"/>
      <c r="FM112" s="20"/>
      <c r="FN112" s="20"/>
      <c r="FO112" s="20"/>
      <c r="FP112" s="20"/>
      <c r="FQ112" s="20"/>
      <c r="FR112" s="20"/>
      <c r="FS112" s="20"/>
      <c r="FT112" s="20"/>
      <c r="FU112" s="20"/>
      <c r="FV112" s="20"/>
      <c r="FW112" s="20"/>
      <c r="FX112" s="20"/>
      <c r="FY112" s="20"/>
      <c r="FZ112" s="20"/>
      <c r="GA112" s="20"/>
      <c r="GB112" s="20"/>
      <c r="GC112" s="20"/>
      <c r="GD112" s="20"/>
      <c r="GE112" s="20"/>
      <c r="GF112" s="20"/>
      <c r="GG112" s="20"/>
      <c r="GH112" s="20"/>
      <c r="GI112" s="20"/>
      <c r="GJ112" s="20"/>
      <c r="GK112" s="20"/>
      <c r="GL112" s="20"/>
      <c r="GM112" s="20"/>
      <c r="GN112" s="20"/>
      <c r="GO112" s="20"/>
      <c r="GP112" s="20"/>
      <c r="GQ112" s="20"/>
      <c r="GR112" s="20"/>
      <c r="GS112" s="20"/>
      <c r="GT112" s="20"/>
      <c r="GU112" s="20"/>
      <c r="GV112" s="20"/>
      <c r="GW112" s="20"/>
      <c r="GX112" s="20"/>
      <c r="GY112" s="20"/>
      <c r="GZ112" s="20"/>
      <c r="HA112" s="20"/>
      <c r="HB112" s="20"/>
      <c r="HC112" s="20"/>
      <c r="HD112" s="20"/>
      <c r="HE112" s="20"/>
      <c r="HF112" s="20"/>
      <c r="HG112" s="20"/>
      <c r="HH112" s="20"/>
      <c r="HI112" s="20"/>
      <c r="HJ112" s="20"/>
      <c r="HK112" s="20"/>
      <c r="HL112" s="20"/>
      <c r="HM112" s="20"/>
      <c r="HN112" s="20"/>
      <c r="HO112" s="20"/>
      <c r="HP112" s="20"/>
      <c r="HQ112" s="20"/>
      <c r="HR112" s="20"/>
      <c r="HS112" s="20"/>
      <c r="HT112" s="20"/>
      <c r="HU112" s="20"/>
      <c r="HV112" s="20"/>
      <c r="HW112" s="20"/>
      <c r="HX112" s="20"/>
      <c r="HY112" s="20"/>
      <c r="HZ112" s="20"/>
      <c r="IA112" s="20"/>
      <c r="IB112" s="20"/>
      <c r="IC112" s="20"/>
      <c r="ID112" s="20"/>
      <c r="IE112" s="20"/>
      <c r="IF112" s="20"/>
      <c r="IG112" s="20"/>
    </row>
    <row r="113" spans="1:241" s="21" customFormat="1" ht="13.15" customHeight="1">
      <c r="A113" s="4" t="s">
        <v>62</v>
      </c>
      <c r="B113" s="13" t="s">
        <v>37</v>
      </c>
      <c r="C113" s="13" t="s">
        <v>14</v>
      </c>
      <c r="D113" s="35">
        <v>4</v>
      </c>
      <c r="E113" s="35">
        <v>188</v>
      </c>
      <c r="F113" s="36">
        <v>93</v>
      </c>
      <c r="G113" s="6">
        <v>0</v>
      </c>
      <c r="H113" s="7">
        <v>0</v>
      </c>
      <c r="I113" s="8" t="s">
        <v>17</v>
      </c>
      <c r="J113" s="7">
        <v>0</v>
      </c>
      <c r="K113" s="6">
        <v>0</v>
      </c>
      <c r="L113" s="9">
        <v>0</v>
      </c>
      <c r="M113" s="6">
        <v>8</v>
      </c>
      <c r="N113" s="10">
        <v>0.1</v>
      </c>
      <c r="O113" s="11">
        <v>8</v>
      </c>
      <c r="P113" s="12">
        <v>2</v>
      </c>
      <c r="Q113" s="11">
        <v>13.350000000000001</v>
      </c>
      <c r="R113" s="39">
        <v>0.65860878145041946</v>
      </c>
      <c r="S113" s="19">
        <v>68.850000000000009</v>
      </c>
      <c r="T113" s="41">
        <v>60.81231040107663</v>
      </c>
      <c r="U113" s="5">
        <v>6550</v>
      </c>
      <c r="V113" s="43">
        <v>161.54184315910501</v>
      </c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  <c r="BV113" s="20"/>
      <c r="BW113" s="20"/>
      <c r="BX113" s="20"/>
      <c r="BY113" s="20"/>
      <c r="BZ113" s="20"/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  <c r="CL113" s="20"/>
      <c r="CM113" s="20"/>
      <c r="CN113" s="20"/>
      <c r="CO113" s="20"/>
      <c r="CP113" s="20"/>
      <c r="CQ113" s="20"/>
      <c r="CR113" s="20"/>
      <c r="CS113" s="20"/>
      <c r="CT113" s="20"/>
      <c r="CU113" s="20"/>
      <c r="CV113" s="20"/>
      <c r="CW113" s="20"/>
      <c r="CX113" s="20"/>
      <c r="CY113" s="20"/>
      <c r="CZ113" s="20"/>
      <c r="DA113" s="20"/>
      <c r="DB113" s="20"/>
      <c r="DC113" s="20"/>
      <c r="DD113" s="20"/>
      <c r="DE113" s="20"/>
      <c r="DF113" s="20"/>
      <c r="DG113" s="20"/>
      <c r="DH113" s="20"/>
      <c r="DI113" s="20"/>
      <c r="DJ113" s="20"/>
      <c r="DK113" s="20"/>
      <c r="DL113" s="20"/>
      <c r="DM113" s="20"/>
      <c r="DN113" s="20"/>
      <c r="DO113" s="20"/>
      <c r="DP113" s="20"/>
      <c r="DQ113" s="20"/>
      <c r="DR113" s="20"/>
      <c r="DS113" s="20"/>
      <c r="DT113" s="20"/>
      <c r="DU113" s="20"/>
      <c r="DV113" s="20"/>
      <c r="DW113" s="20"/>
      <c r="DX113" s="20"/>
      <c r="DY113" s="20"/>
      <c r="DZ113" s="20"/>
      <c r="EA113" s="20"/>
      <c r="EB113" s="20"/>
      <c r="EC113" s="20"/>
      <c r="ED113" s="20"/>
      <c r="EE113" s="20"/>
      <c r="EF113" s="20"/>
      <c r="EG113" s="20"/>
      <c r="EH113" s="20"/>
      <c r="EI113" s="20"/>
      <c r="EJ113" s="20"/>
      <c r="EK113" s="20"/>
      <c r="EL113" s="20"/>
      <c r="EM113" s="20"/>
      <c r="EN113" s="20"/>
      <c r="EO113" s="20"/>
      <c r="EP113" s="20"/>
      <c r="EQ113" s="20"/>
      <c r="ER113" s="20"/>
      <c r="ES113" s="20"/>
      <c r="ET113" s="20"/>
      <c r="EU113" s="20"/>
      <c r="EV113" s="20"/>
      <c r="EW113" s="20"/>
      <c r="EX113" s="20"/>
      <c r="EY113" s="20"/>
      <c r="EZ113" s="20"/>
      <c r="FA113" s="20"/>
      <c r="FB113" s="20"/>
      <c r="FC113" s="20"/>
      <c r="FD113" s="20"/>
      <c r="FE113" s="20"/>
      <c r="FF113" s="20"/>
      <c r="FG113" s="20"/>
      <c r="FH113" s="20"/>
      <c r="FI113" s="20"/>
      <c r="FJ113" s="20"/>
      <c r="FK113" s="20"/>
      <c r="FL113" s="20"/>
      <c r="FM113" s="20"/>
      <c r="FN113" s="20"/>
      <c r="FO113" s="20"/>
      <c r="FP113" s="20"/>
      <c r="FQ113" s="20"/>
      <c r="FR113" s="20"/>
      <c r="FS113" s="20"/>
      <c r="FT113" s="20"/>
      <c r="FU113" s="20"/>
      <c r="FV113" s="20"/>
      <c r="FW113" s="20"/>
      <c r="FX113" s="20"/>
      <c r="FY113" s="20"/>
      <c r="FZ113" s="20"/>
      <c r="GA113" s="20"/>
      <c r="GB113" s="20"/>
      <c r="GC113" s="20"/>
      <c r="GD113" s="20"/>
      <c r="GE113" s="20"/>
      <c r="GF113" s="20"/>
      <c r="GG113" s="20"/>
      <c r="GH113" s="20"/>
      <c r="GI113" s="20"/>
      <c r="GJ113" s="20"/>
      <c r="GK113" s="20"/>
      <c r="GL113" s="20"/>
      <c r="GM113" s="20"/>
      <c r="GN113" s="20"/>
      <c r="GO113" s="20"/>
      <c r="GP113" s="20"/>
      <c r="GQ113" s="20"/>
      <c r="GR113" s="20"/>
      <c r="GS113" s="20"/>
      <c r="GT113" s="20"/>
      <c r="GU113" s="20"/>
      <c r="GV113" s="20"/>
      <c r="GW113" s="20"/>
      <c r="GX113" s="20"/>
      <c r="GY113" s="20"/>
      <c r="GZ113" s="20"/>
      <c r="HA113" s="20"/>
      <c r="HB113" s="20"/>
      <c r="HC113" s="20"/>
      <c r="HD113" s="20"/>
      <c r="HE113" s="20"/>
      <c r="HF113" s="20"/>
      <c r="HG113" s="20"/>
      <c r="HH113" s="20"/>
      <c r="HI113" s="20"/>
      <c r="HJ113" s="20"/>
      <c r="HK113" s="20"/>
      <c r="HL113" s="20"/>
      <c r="HM113" s="20"/>
      <c r="HN113" s="20"/>
      <c r="HO113" s="20"/>
      <c r="HP113" s="20"/>
      <c r="HQ113" s="20"/>
      <c r="HR113" s="20"/>
      <c r="HS113" s="20"/>
      <c r="HT113" s="20"/>
      <c r="HU113" s="20"/>
      <c r="HV113" s="20"/>
      <c r="HW113" s="20"/>
      <c r="HX113" s="20"/>
      <c r="HY113" s="20"/>
      <c r="HZ113" s="20"/>
      <c r="IA113" s="20"/>
      <c r="IB113" s="20"/>
      <c r="IC113" s="20"/>
      <c r="ID113" s="20"/>
      <c r="IE113" s="20"/>
      <c r="IF113" s="20"/>
      <c r="IG113" s="20"/>
    </row>
    <row r="114" spans="1:241" s="21" customFormat="1" ht="13.15" customHeight="1">
      <c r="A114" s="4" t="s">
        <v>36</v>
      </c>
      <c r="B114" s="13" t="s">
        <v>37</v>
      </c>
      <c r="C114" s="13" t="s">
        <v>16</v>
      </c>
      <c r="D114" s="35">
        <v>1</v>
      </c>
      <c r="E114" s="35">
        <v>23</v>
      </c>
      <c r="F114" s="36">
        <v>99</v>
      </c>
      <c r="G114" s="6">
        <v>0</v>
      </c>
      <c r="H114" s="7">
        <v>0</v>
      </c>
      <c r="I114" s="8" t="s">
        <v>17</v>
      </c>
      <c r="J114" s="7">
        <v>0</v>
      </c>
      <c r="K114" s="6">
        <v>0</v>
      </c>
      <c r="L114" s="9">
        <v>0</v>
      </c>
      <c r="M114" s="6">
        <v>0</v>
      </c>
      <c r="N114" s="10">
        <v>0</v>
      </c>
      <c r="O114" s="11">
        <v>2</v>
      </c>
      <c r="P114" s="12">
        <v>1</v>
      </c>
      <c r="Q114" s="11">
        <v>6</v>
      </c>
      <c r="R114" s="39">
        <v>0.29600394671928959</v>
      </c>
      <c r="S114" s="19">
        <v>71.55</v>
      </c>
      <c r="T114" s="41">
        <v>58.413680988505163</v>
      </c>
      <c r="U114" s="5">
        <v>7677</v>
      </c>
      <c r="V114" s="43">
        <v>178.17807553246436</v>
      </c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  <c r="BW114" s="20"/>
      <c r="BX114" s="20"/>
      <c r="BY114" s="20"/>
      <c r="BZ114" s="20"/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0"/>
      <c r="CO114" s="20"/>
      <c r="CP114" s="20"/>
      <c r="CQ114" s="20"/>
      <c r="CR114" s="20"/>
      <c r="CS114" s="20"/>
      <c r="CT114" s="20"/>
      <c r="CU114" s="20"/>
      <c r="CV114" s="20"/>
      <c r="CW114" s="20"/>
      <c r="CX114" s="20"/>
      <c r="CY114" s="20"/>
      <c r="CZ114" s="20"/>
      <c r="DA114" s="20"/>
      <c r="DB114" s="20"/>
      <c r="DC114" s="20"/>
      <c r="DD114" s="20"/>
      <c r="DE114" s="20"/>
      <c r="DF114" s="20"/>
      <c r="DG114" s="20"/>
      <c r="DH114" s="20"/>
      <c r="DI114" s="20"/>
      <c r="DJ114" s="20"/>
      <c r="DK114" s="20"/>
      <c r="DL114" s="20"/>
      <c r="DM114" s="20"/>
      <c r="DN114" s="20"/>
      <c r="DO114" s="20"/>
      <c r="DP114" s="20"/>
      <c r="DQ114" s="20"/>
      <c r="DR114" s="20"/>
      <c r="DS114" s="20"/>
      <c r="DT114" s="20"/>
      <c r="DU114" s="20"/>
      <c r="DV114" s="20"/>
      <c r="DW114" s="20"/>
      <c r="DX114" s="20"/>
      <c r="DY114" s="20"/>
      <c r="DZ114" s="20"/>
      <c r="EA114" s="20"/>
      <c r="EB114" s="20"/>
      <c r="EC114" s="20"/>
      <c r="ED114" s="20"/>
      <c r="EE114" s="20"/>
      <c r="EF114" s="20"/>
      <c r="EG114" s="20"/>
      <c r="EH114" s="20"/>
      <c r="EI114" s="20"/>
      <c r="EJ114" s="20"/>
      <c r="EK114" s="20"/>
      <c r="EL114" s="20"/>
      <c r="EM114" s="20"/>
      <c r="EN114" s="20"/>
      <c r="EO114" s="20"/>
      <c r="EP114" s="20"/>
      <c r="EQ114" s="20"/>
      <c r="ER114" s="20"/>
      <c r="ES114" s="20"/>
      <c r="ET114" s="20"/>
      <c r="EU114" s="20"/>
      <c r="EV114" s="20"/>
      <c r="EW114" s="20"/>
      <c r="EX114" s="20"/>
      <c r="EY114" s="20"/>
      <c r="EZ114" s="20"/>
      <c r="FA114" s="20"/>
      <c r="FB114" s="20"/>
      <c r="FC114" s="20"/>
      <c r="FD114" s="20"/>
      <c r="FE114" s="20"/>
      <c r="FF114" s="20"/>
      <c r="FG114" s="20"/>
      <c r="FH114" s="20"/>
      <c r="FI114" s="20"/>
      <c r="FJ114" s="20"/>
      <c r="FK114" s="20"/>
      <c r="FL114" s="20"/>
      <c r="FM114" s="20"/>
      <c r="FN114" s="20"/>
      <c r="FO114" s="20"/>
      <c r="FP114" s="20"/>
      <c r="FQ114" s="20"/>
      <c r="FR114" s="20"/>
      <c r="FS114" s="20"/>
      <c r="FT114" s="20"/>
      <c r="FU114" s="20"/>
      <c r="FV114" s="20"/>
      <c r="FW114" s="20"/>
      <c r="FX114" s="20"/>
      <c r="FY114" s="20"/>
      <c r="FZ114" s="20"/>
      <c r="GA114" s="20"/>
      <c r="GB114" s="20"/>
      <c r="GC114" s="20"/>
      <c r="GD114" s="20"/>
      <c r="GE114" s="20"/>
      <c r="GF114" s="20"/>
      <c r="GG114" s="20"/>
      <c r="GH114" s="20"/>
      <c r="GI114" s="20"/>
      <c r="GJ114" s="20"/>
      <c r="GK114" s="20"/>
      <c r="GL114" s="20"/>
      <c r="GM114" s="20"/>
      <c r="GN114" s="20"/>
      <c r="GO114" s="20"/>
      <c r="GP114" s="20"/>
      <c r="GQ114" s="20"/>
      <c r="GR114" s="20"/>
      <c r="GS114" s="20"/>
      <c r="GT114" s="20"/>
      <c r="GU114" s="20"/>
      <c r="GV114" s="20"/>
      <c r="GW114" s="20"/>
      <c r="GX114" s="20"/>
      <c r="GY114" s="20"/>
      <c r="GZ114" s="20"/>
      <c r="HA114" s="20"/>
      <c r="HB114" s="20"/>
      <c r="HC114" s="20"/>
      <c r="HD114" s="20"/>
      <c r="HE114" s="20"/>
      <c r="HF114" s="20"/>
      <c r="HG114" s="20"/>
      <c r="HH114" s="20"/>
      <c r="HI114" s="20"/>
      <c r="HJ114" s="20"/>
      <c r="HK114" s="20"/>
      <c r="HL114" s="20"/>
      <c r="HM114" s="20"/>
      <c r="HN114" s="20"/>
      <c r="HO114" s="20"/>
      <c r="HP114" s="20"/>
      <c r="HQ114" s="20"/>
      <c r="HR114" s="20"/>
      <c r="HS114" s="20"/>
      <c r="HT114" s="20"/>
      <c r="HU114" s="20"/>
      <c r="HV114" s="20"/>
      <c r="HW114" s="20"/>
      <c r="HX114" s="20"/>
      <c r="HY114" s="20"/>
      <c r="HZ114" s="20"/>
      <c r="IA114" s="20"/>
      <c r="IB114" s="20"/>
      <c r="IC114" s="20"/>
      <c r="ID114" s="20"/>
      <c r="IE114" s="20"/>
      <c r="IF114" s="20"/>
      <c r="IG114" s="20"/>
    </row>
    <row r="115" spans="1:241" s="21" customFormat="1" ht="13.15" customHeight="1">
      <c r="A115" s="4" t="s">
        <v>36</v>
      </c>
      <c r="B115" s="13" t="s">
        <v>37</v>
      </c>
      <c r="C115" s="13" t="s">
        <v>16</v>
      </c>
      <c r="D115" s="35">
        <v>2</v>
      </c>
      <c r="E115" s="35">
        <v>55</v>
      </c>
      <c r="F115" s="36">
        <v>97</v>
      </c>
      <c r="G115" s="6">
        <v>0</v>
      </c>
      <c r="H115" s="7">
        <v>0</v>
      </c>
      <c r="I115" s="8" t="s">
        <v>17</v>
      </c>
      <c r="J115" s="7">
        <v>0</v>
      </c>
      <c r="K115" s="6">
        <v>0</v>
      </c>
      <c r="L115" s="9">
        <v>0</v>
      </c>
      <c r="M115" s="6">
        <v>0</v>
      </c>
      <c r="N115" s="10">
        <v>0</v>
      </c>
      <c r="O115" s="11">
        <v>2</v>
      </c>
      <c r="P115" s="12">
        <v>1</v>
      </c>
      <c r="Q115" s="11">
        <v>6</v>
      </c>
      <c r="R115" s="39">
        <v>0.29600394671928959</v>
      </c>
      <c r="S115" s="19">
        <v>69.3</v>
      </c>
      <c r="T115" s="41">
        <v>59.824639466488378</v>
      </c>
      <c r="U115" s="5">
        <v>7100</v>
      </c>
      <c r="V115" s="43">
        <v>169.54907327646092</v>
      </c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  <c r="BW115" s="20"/>
      <c r="BX115" s="20"/>
      <c r="BY115" s="20"/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  <c r="CO115" s="20"/>
      <c r="CP115" s="20"/>
      <c r="CQ115" s="20"/>
      <c r="CR115" s="20"/>
      <c r="CS115" s="20"/>
      <c r="CT115" s="20"/>
      <c r="CU115" s="20"/>
      <c r="CV115" s="20"/>
      <c r="CW115" s="20"/>
      <c r="CX115" s="20"/>
      <c r="CY115" s="20"/>
      <c r="CZ115" s="20"/>
      <c r="DA115" s="20"/>
      <c r="DB115" s="20"/>
      <c r="DC115" s="20"/>
      <c r="DD115" s="20"/>
      <c r="DE115" s="20"/>
      <c r="DF115" s="20"/>
      <c r="DG115" s="20"/>
      <c r="DH115" s="20"/>
      <c r="DI115" s="20"/>
      <c r="DJ115" s="20"/>
      <c r="DK115" s="20"/>
      <c r="DL115" s="20"/>
      <c r="DM115" s="20"/>
      <c r="DN115" s="20"/>
      <c r="DO115" s="20"/>
      <c r="DP115" s="20"/>
      <c r="DQ115" s="20"/>
      <c r="DR115" s="20"/>
      <c r="DS115" s="20"/>
      <c r="DT115" s="20"/>
      <c r="DU115" s="20"/>
      <c r="DV115" s="20"/>
      <c r="DW115" s="20"/>
      <c r="DX115" s="20"/>
      <c r="DY115" s="20"/>
      <c r="DZ115" s="20"/>
      <c r="EA115" s="20"/>
      <c r="EB115" s="20"/>
      <c r="EC115" s="20"/>
      <c r="ED115" s="20"/>
      <c r="EE115" s="20"/>
      <c r="EF115" s="20"/>
      <c r="EG115" s="20"/>
      <c r="EH115" s="20"/>
      <c r="EI115" s="20"/>
      <c r="EJ115" s="20"/>
      <c r="EK115" s="20"/>
      <c r="EL115" s="20"/>
      <c r="EM115" s="20"/>
      <c r="EN115" s="20"/>
      <c r="EO115" s="20"/>
      <c r="EP115" s="20"/>
      <c r="EQ115" s="20"/>
      <c r="ER115" s="20"/>
      <c r="ES115" s="20"/>
      <c r="ET115" s="20"/>
      <c r="EU115" s="20"/>
      <c r="EV115" s="20"/>
      <c r="EW115" s="20"/>
      <c r="EX115" s="20"/>
      <c r="EY115" s="20"/>
      <c r="EZ115" s="20"/>
      <c r="FA115" s="20"/>
      <c r="FB115" s="20"/>
      <c r="FC115" s="20"/>
      <c r="FD115" s="20"/>
      <c r="FE115" s="20"/>
      <c r="FF115" s="20"/>
      <c r="FG115" s="20"/>
      <c r="FH115" s="20"/>
      <c r="FI115" s="20"/>
      <c r="FJ115" s="20"/>
      <c r="FK115" s="20"/>
      <c r="FL115" s="20"/>
      <c r="FM115" s="20"/>
      <c r="FN115" s="20"/>
      <c r="FO115" s="20"/>
      <c r="FP115" s="20"/>
      <c r="FQ115" s="20"/>
      <c r="FR115" s="20"/>
      <c r="FS115" s="20"/>
      <c r="FT115" s="20"/>
      <c r="FU115" s="20"/>
      <c r="FV115" s="20"/>
      <c r="FW115" s="20"/>
      <c r="FX115" s="20"/>
      <c r="FY115" s="20"/>
      <c r="FZ115" s="20"/>
      <c r="GA115" s="20"/>
      <c r="GB115" s="20"/>
      <c r="GC115" s="20"/>
      <c r="GD115" s="20"/>
      <c r="GE115" s="20"/>
      <c r="GF115" s="20"/>
      <c r="GG115" s="20"/>
      <c r="GH115" s="20"/>
      <c r="GI115" s="20"/>
      <c r="GJ115" s="20"/>
      <c r="GK115" s="20"/>
      <c r="GL115" s="20"/>
      <c r="GM115" s="20"/>
      <c r="GN115" s="20"/>
      <c r="GO115" s="20"/>
      <c r="GP115" s="20"/>
      <c r="GQ115" s="20"/>
      <c r="GR115" s="20"/>
      <c r="GS115" s="20"/>
      <c r="GT115" s="20"/>
      <c r="GU115" s="20"/>
      <c r="GV115" s="20"/>
      <c r="GW115" s="20"/>
      <c r="GX115" s="20"/>
      <c r="GY115" s="20"/>
      <c r="GZ115" s="20"/>
      <c r="HA115" s="20"/>
      <c r="HB115" s="20"/>
      <c r="HC115" s="20"/>
      <c r="HD115" s="20"/>
      <c r="HE115" s="20"/>
      <c r="HF115" s="20"/>
      <c r="HG115" s="20"/>
      <c r="HH115" s="20"/>
      <c r="HI115" s="20"/>
      <c r="HJ115" s="20"/>
      <c r="HK115" s="20"/>
      <c r="HL115" s="20"/>
      <c r="HM115" s="20"/>
      <c r="HN115" s="20"/>
      <c r="HO115" s="20"/>
      <c r="HP115" s="20"/>
      <c r="HQ115" s="20"/>
      <c r="HR115" s="20"/>
      <c r="HS115" s="20"/>
      <c r="HT115" s="20"/>
      <c r="HU115" s="20"/>
      <c r="HV115" s="20"/>
      <c r="HW115" s="20"/>
      <c r="HX115" s="20"/>
      <c r="HY115" s="20"/>
      <c r="HZ115" s="20"/>
      <c r="IA115" s="20"/>
      <c r="IB115" s="20"/>
      <c r="IC115" s="20"/>
      <c r="ID115" s="20"/>
      <c r="IE115" s="20"/>
      <c r="IF115" s="20"/>
      <c r="IG115" s="20"/>
    </row>
    <row r="116" spans="1:241" s="21" customFormat="1" ht="13.15" customHeight="1">
      <c r="A116" s="4" t="s">
        <v>36</v>
      </c>
      <c r="B116" s="13" t="s">
        <v>37</v>
      </c>
      <c r="C116" s="13" t="s">
        <v>16</v>
      </c>
      <c r="D116" s="35">
        <v>3</v>
      </c>
      <c r="E116" s="35">
        <v>138</v>
      </c>
      <c r="F116" s="36">
        <v>97</v>
      </c>
      <c r="G116" s="6">
        <v>0</v>
      </c>
      <c r="H116" s="7">
        <v>0</v>
      </c>
      <c r="I116" s="8" t="s">
        <v>17</v>
      </c>
      <c r="J116" s="7">
        <v>0</v>
      </c>
      <c r="K116" s="6">
        <v>0</v>
      </c>
      <c r="L116" s="9">
        <v>0</v>
      </c>
      <c r="M116" s="6">
        <v>0</v>
      </c>
      <c r="N116" s="10">
        <v>0</v>
      </c>
      <c r="O116" s="11">
        <v>2</v>
      </c>
      <c r="P116" s="12">
        <v>1</v>
      </c>
      <c r="Q116" s="11">
        <v>6</v>
      </c>
      <c r="R116" s="39">
        <v>0.29600394671928959</v>
      </c>
      <c r="S116" s="19">
        <v>67.5</v>
      </c>
      <c r="T116" s="41">
        <v>58.475326315563898</v>
      </c>
      <c r="U116" s="5">
        <v>7075</v>
      </c>
      <c r="V116" s="43">
        <v>177.45997401802228</v>
      </c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  <c r="BW116" s="20"/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  <c r="CO116" s="20"/>
      <c r="CP116" s="20"/>
      <c r="CQ116" s="20"/>
      <c r="CR116" s="20"/>
      <c r="CS116" s="20"/>
      <c r="CT116" s="20"/>
      <c r="CU116" s="20"/>
      <c r="CV116" s="20"/>
      <c r="CW116" s="20"/>
      <c r="CX116" s="20"/>
      <c r="CY116" s="20"/>
      <c r="CZ116" s="20"/>
      <c r="DA116" s="20"/>
      <c r="DB116" s="20"/>
      <c r="DC116" s="20"/>
      <c r="DD116" s="20"/>
      <c r="DE116" s="20"/>
      <c r="DF116" s="20"/>
      <c r="DG116" s="20"/>
      <c r="DH116" s="20"/>
      <c r="DI116" s="20"/>
      <c r="DJ116" s="20"/>
      <c r="DK116" s="20"/>
      <c r="DL116" s="20"/>
      <c r="DM116" s="20"/>
      <c r="DN116" s="20"/>
      <c r="DO116" s="20"/>
      <c r="DP116" s="20"/>
      <c r="DQ116" s="20"/>
      <c r="DR116" s="20"/>
      <c r="DS116" s="20"/>
      <c r="DT116" s="20"/>
      <c r="DU116" s="20"/>
      <c r="DV116" s="20"/>
      <c r="DW116" s="20"/>
      <c r="DX116" s="20"/>
      <c r="DY116" s="20"/>
      <c r="DZ116" s="20"/>
      <c r="EA116" s="20"/>
      <c r="EB116" s="20"/>
      <c r="EC116" s="20"/>
      <c r="ED116" s="20"/>
      <c r="EE116" s="20"/>
      <c r="EF116" s="20"/>
      <c r="EG116" s="20"/>
      <c r="EH116" s="20"/>
      <c r="EI116" s="20"/>
      <c r="EJ116" s="20"/>
      <c r="EK116" s="20"/>
      <c r="EL116" s="20"/>
      <c r="EM116" s="20"/>
      <c r="EN116" s="20"/>
      <c r="EO116" s="20"/>
      <c r="EP116" s="20"/>
      <c r="EQ116" s="20"/>
      <c r="ER116" s="20"/>
      <c r="ES116" s="20"/>
      <c r="ET116" s="20"/>
      <c r="EU116" s="20"/>
      <c r="EV116" s="20"/>
      <c r="EW116" s="20"/>
      <c r="EX116" s="20"/>
      <c r="EY116" s="20"/>
      <c r="EZ116" s="20"/>
      <c r="FA116" s="20"/>
      <c r="FB116" s="20"/>
      <c r="FC116" s="20"/>
      <c r="FD116" s="20"/>
      <c r="FE116" s="20"/>
      <c r="FF116" s="20"/>
      <c r="FG116" s="20"/>
      <c r="FH116" s="20"/>
      <c r="FI116" s="20"/>
      <c r="FJ116" s="20"/>
      <c r="FK116" s="20"/>
      <c r="FL116" s="20"/>
      <c r="FM116" s="20"/>
      <c r="FN116" s="20"/>
      <c r="FO116" s="20"/>
      <c r="FP116" s="20"/>
      <c r="FQ116" s="20"/>
      <c r="FR116" s="20"/>
      <c r="FS116" s="20"/>
      <c r="FT116" s="20"/>
      <c r="FU116" s="20"/>
      <c r="FV116" s="20"/>
      <c r="FW116" s="20"/>
      <c r="FX116" s="20"/>
      <c r="FY116" s="20"/>
      <c r="FZ116" s="20"/>
      <c r="GA116" s="20"/>
      <c r="GB116" s="20"/>
      <c r="GC116" s="20"/>
      <c r="GD116" s="20"/>
      <c r="GE116" s="20"/>
      <c r="GF116" s="20"/>
      <c r="GG116" s="20"/>
      <c r="GH116" s="20"/>
      <c r="GI116" s="20"/>
      <c r="GJ116" s="20"/>
      <c r="GK116" s="20"/>
      <c r="GL116" s="20"/>
      <c r="GM116" s="20"/>
      <c r="GN116" s="20"/>
      <c r="GO116" s="20"/>
      <c r="GP116" s="20"/>
      <c r="GQ116" s="20"/>
      <c r="GR116" s="20"/>
      <c r="GS116" s="20"/>
      <c r="GT116" s="20"/>
      <c r="GU116" s="20"/>
      <c r="GV116" s="20"/>
      <c r="GW116" s="20"/>
      <c r="GX116" s="20"/>
      <c r="GY116" s="20"/>
      <c r="GZ116" s="20"/>
      <c r="HA116" s="20"/>
      <c r="HB116" s="20"/>
      <c r="HC116" s="20"/>
      <c r="HD116" s="20"/>
      <c r="HE116" s="20"/>
      <c r="HF116" s="20"/>
      <c r="HG116" s="20"/>
      <c r="HH116" s="20"/>
      <c r="HI116" s="20"/>
      <c r="HJ116" s="20"/>
      <c r="HK116" s="20"/>
      <c r="HL116" s="20"/>
      <c r="HM116" s="20"/>
      <c r="HN116" s="20"/>
      <c r="HO116" s="20"/>
      <c r="HP116" s="20"/>
      <c r="HQ116" s="20"/>
      <c r="HR116" s="20"/>
      <c r="HS116" s="20"/>
      <c r="HT116" s="20"/>
      <c r="HU116" s="20"/>
      <c r="HV116" s="20"/>
      <c r="HW116" s="20"/>
      <c r="HX116" s="20"/>
      <c r="HY116" s="20"/>
      <c r="HZ116" s="20"/>
      <c r="IA116" s="20"/>
      <c r="IB116" s="20"/>
      <c r="IC116" s="20"/>
      <c r="ID116" s="20"/>
      <c r="IE116" s="20"/>
      <c r="IF116" s="20"/>
      <c r="IG116" s="20"/>
    </row>
    <row r="117" spans="1:241" s="21" customFormat="1" ht="13.15" customHeight="1">
      <c r="A117" s="4" t="s">
        <v>36</v>
      </c>
      <c r="B117" s="13" t="s">
        <v>37</v>
      </c>
      <c r="C117" s="13" t="s">
        <v>16</v>
      </c>
      <c r="D117" s="35">
        <v>4</v>
      </c>
      <c r="E117" s="35">
        <v>187</v>
      </c>
      <c r="F117" s="36">
        <v>93</v>
      </c>
      <c r="G117" s="6">
        <v>0</v>
      </c>
      <c r="H117" s="7">
        <v>0</v>
      </c>
      <c r="I117" s="8" t="s">
        <v>17</v>
      </c>
      <c r="J117" s="7">
        <v>0</v>
      </c>
      <c r="K117" s="6">
        <v>0</v>
      </c>
      <c r="L117" s="9">
        <v>0</v>
      </c>
      <c r="M117" s="6">
        <v>0</v>
      </c>
      <c r="N117" s="10">
        <v>0</v>
      </c>
      <c r="O117" s="11">
        <v>2</v>
      </c>
      <c r="P117" s="12">
        <v>1</v>
      </c>
      <c r="Q117" s="11">
        <v>6</v>
      </c>
      <c r="R117" s="39">
        <v>0.29600394671928959</v>
      </c>
      <c r="S117" s="19">
        <v>72</v>
      </c>
      <c r="T117" s="41">
        <v>60.247927009883341</v>
      </c>
      <c r="U117" s="5">
        <v>6807</v>
      </c>
      <c r="V117" s="43">
        <v>162.0392885472539</v>
      </c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  <c r="BW117" s="20"/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0"/>
      <c r="CO117" s="20"/>
      <c r="CP117" s="20"/>
      <c r="CQ117" s="20"/>
      <c r="CR117" s="20"/>
      <c r="CS117" s="20"/>
      <c r="CT117" s="20"/>
      <c r="CU117" s="20"/>
      <c r="CV117" s="20"/>
      <c r="CW117" s="20"/>
      <c r="CX117" s="20"/>
      <c r="CY117" s="20"/>
      <c r="CZ117" s="20"/>
      <c r="DA117" s="20"/>
      <c r="DB117" s="20"/>
      <c r="DC117" s="20"/>
      <c r="DD117" s="20"/>
      <c r="DE117" s="20"/>
      <c r="DF117" s="20"/>
      <c r="DG117" s="20"/>
      <c r="DH117" s="20"/>
      <c r="DI117" s="20"/>
      <c r="DJ117" s="20"/>
      <c r="DK117" s="20"/>
      <c r="DL117" s="20"/>
      <c r="DM117" s="20"/>
      <c r="DN117" s="20"/>
      <c r="DO117" s="20"/>
      <c r="DP117" s="20"/>
      <c r="DQ117" s="20"/>
      <c r="DR117" s="20"/>
      <c r="DS117" s="20"/>
      <c r="DT117" s="20"/>
      <c r="DU117" s="20"/>
      <c r="DV117" s="20"/>
      <c r="DW117" s="20"/>
      <c r="DX117" s="20"/>
      <c r="DY117" s="20"/>
      <c r="DZ117" s="20"/>
      <c r="EA117" s="20"/>
      <c r="EB117" s="20"/>
      <c r="EC117" s="20"/>
      <c r="ED117" s="20"/>
      <c r="EE117" s="20"/>
      <c r="EF117" s="20"/>
      <c r="EG117" s="20"/>
      <c r="EH117" s="20"/>
      <c r="EI117" s="20"/>
      <c r="EJ117" s="20"/>
      <c r="EK117" s="20"/>
      <c r="EL117" s="20"/>
      <c r="EM117" s="20"/>
      <c r="EN117" s="20"/>
      <c r="EO117" s="20"/>
      <c r="EP117" s="20"/>
      <c r="EQ117" s="20"/>
      <c r="ER117" s="20"/>
      <c r="ES117" s="20"/>
      <c r="ET117" s="20"/>
      <c r="EU117" s="20"/>
      <c r="EV117" s="20"/>
      <c r="EW117" s="20"/>
      <c r="EX117" s="20"/>
      <c r="EY117" s="20"/>
      <c r="EZ117" s="20"/>
      <c r="FA117" s="20"/>
      <c r="FB117" s="20"/>
      <c r="FC117" s="20"/>
      <c r="FD117" s="20"/>
      <c r="FE117" s="20"/>
      <c r="FF117" s="20"/>
      <c r="FG117" s="20"/>
      <c r="FH117" s="20"/>
      <c r="FI117" s="20"/>
      <c r="FJ117" s="20"/>
      <c r="FK117" s="20"/>
      <c r="FL117" s="20"/>
      <c r="FM117" s="20"/>
      <c r="FN117" s="20"/>
      <c r="FO117" s="20"/>
      <c r="FP117" s="20"/>
      <c r="FQ117" s="20"/>
      <c r="FR117" s="20"/>
      <c r="FS117" s="20"/>
      <c r="FT117" s="20"/>
      <c r="FU117" s="20"/>
      <c r="FV117" s="20"/>
      <c r="FW117" s="20"/>
      <c r="FX117" s="20"/>
      <c r="FY117" s="20"/>
      <c r="FZ117" s="20"/>
      <c r="GA117" s="20"/>
      <c r="GB117" s="20"/>
      <c r="GC117" s="20"/>
      <c r="GD117" s="20"/>
      <c r="GE117" s="20"/>
      <c r="GF117" s="20"/>
      <c r="GG117" s="20"/>
      <c r="GH117" s="20"/>
      <c r="GI117" s="20"/>
      <c r="GJ117" s="20"/>
      <c r="GK117" s="20"/>
      <c r="GL117" s="20"/>
      <c r="GM117" s="20"/>
      <c r="GN117" s="20"/>
      <c r="GO117" s="20"/>
      <c r="GP117" s="20"/>
      <c r="GQ117" s="20"/>
      <c r="GR117" s="20"/>
      <c r="GS117" s="20"/>
      <c r="GT117" s="20"/>
      <c r="GU117" s="20"/>
      <c r="GV117" s="20"/>
      <c r="GW117" s="20"/>
      <c r="GX117" s="20"/>
      <c r="GY117" s="20"/>
      <c r="GZ117" s="20"/>
      <c r="HA117" s="20"/>
      <c r="HB117" s="20"/>
      <c r="HC117" s="20"/>
      <c r="HD117" s="20"/>
      <c r="HE117" s="20"/>
      <c r="HF117" s="20"/>
      <c r="HG117" s="20"/>
      <c r="HH117" s="20"/>
      <c r="HI117" s="20"/>
      <c r="HJ117" s="20"/>
      <c r="HK117" s="20"/>
      <c r="HL117" s="20"/>
      <c r="HM117" s="20"/>
      <c r="HN117" s="20"/>
      <c r="HO117" s="20"/>
      <c r="HP117" s="20"/>
      <c r="HQ117" s="20"/>
      <c r="HR117" s="20"/>
      <c r="HS117" s="20"/>
      <c r="HT117" s="20"/>
      <c r="HU117" s="20"/>
      <c r="HV117" s="20"/>
      <c r="HW117" s="20"/>
      <c r="HX117" s="20"/>
      <c r="HY117" s="20"/>
      <c r="HZ117" s="20"/>
      <c r="IA117" s="20"/>
      <c r="IB117" s="20"/>
      <c r="IC117" s="20"/>
      <c r="ID117" s="20"/>
      <c r="IE117" s="20"/>
      <c r="IF117" s="20"/>
      <c r="IG117" s="20"/>
    </row>
    <row r="118" spans="1:241" s="21" customFormat="1" ht="13.15" customHeight="1">
      <c r="A118" s="4" t="s">
        <v>38</v>
      </c>
      <c r="B118" s="13" t="s">
        <v>39</v>
      </c>
      <c r="C118" s="13" t="s">
        <v>14</v>
      </c>
      <c r="D118" s="35">
        <v>1</v>
      </c>
      <c r="E118" s="35">
        <v>25</v>
      </c>
      <c r="F118" s="36">
        <v>100</v>
      </c>
      <c r="G118" s="6">
        <v>0</v>
      </c>
      <c r="H118" s="7">
        <v>0</v>
      </c>
      <c r="I118" s="8" t="s">
        <v>17</v>
      </c>
      <c r="J118" s="7">
        <v>0</v>
      </c>
      <c r="K118" s="6">
        <v>0</v>
      </c>
      <c r="L118" s="9">
        <v>0</v>
      </c>
      <c r="M118" s="6">
        <v>0</v>
      </c>
      <c r="N118" s="10">
        <v>0</v>
      </c>
      <c r="O118" s="11">
        <v>2</v>
      </c>
      <c r="P118" s="12">
        <v>1</v>
      </c>
      <c r="Q118" s="11">
        <v>6</v>
      </c>
      <c r="R118" s="39">
        <v>0.29600394671928959</v>
      </c>
      <c r="S118" s="19">
        <v>72.899999999999991</v>
      </c>
      <c r="T118" s="41">
        <v>57.499984446387401</v>
      </c>
      <c r="U118" s="5">
        <v>8218</v>
      </c>
      <c r="V118" s="43">
        <v>188.27515417811284</v>
      </c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W118" s="20"/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  <c r="CO118" s="20"/>
      <c r="CP118" s="20"/>
      <c r="CQ118" s="20"/>
      <c r="CR118" s="20"/>
      <c r="CS118" s="20"/>
      <c r="CT118" s="20"/>
      <c r="CU118" s="20"/>
      <c r="CV118" s="20"/>
      <c r="CW118" s="20"/>
      <c r="CX118" s="20"/>
      <c r="CY118" s="20"/>
      <c r="CZ118" s="20"/>
      <c r="DA118" s="20"/>
      <c r="DB118" s="20"/>
      <c r="DC118" s="20"/>
      <c r="DD118" s="20"/>
      <c r="DE118" s="20"/>
      <c r="DF118" s="20"/>
      <c r="DG118" s="20"/>
      <c r="DH118" s="20"/>
      <c r="DI118" s="20"/>
      <c r="DJ118" s="20"/>
      <c r="DK118" s="20"/>
      <c r="DL118" s="20"/>
      <c r="DM118" s="20"/>
      <c r="DN118" s="20"/>
      <c r="DO118" s="20"/>
      <c r="DP118" s="20"/>
      <c r="DQ118" s="20"/>
      <c r="DR118" s="20"/>
      <c r="DS118" s="20"/>
      <c r="DT118" s="20"/>
      <c r="DU118" s="20"/>
      <c r="DV118" s="20"/>
      <c r="DW118" s="20"/>
      <c r="DX118" s="20"/>
      <c r="DY118" s="20"/>
      <c r="DZ118" s="20"/>
      <c r="EA118" s="20"/>
      <c r="EB118" s="20"/>
      <c r="EC118" s="20"/>
      <c r="ED118" s="20"/>
      <c r="EE118" s="20"/>
      <c r="EF118" s="20"/>
      <c r="EG118" s="20"/>
      <c r="EH118" s="20"/>
      <c r="EI118" s="20"/>
      <c r="EJ118" s="20"/>
      <c r="EK118" s="20"/>
      <c r="EL118" s="20"/>
      <c r="EM118" s="20"/>
      <c r="EN118" s="20"/>
      <c r="EO118" s="20"/>
      <c r="EP118" s="20"/>
      <c r="EQ118" s="20"/>
      <c r="ER118" s="20"/>
      <c r="ES118" s="20"/>
      <c r="ET118" s="20"/>
      <c r="EU118" s="20"/>
      <c r="EV118" s="20"/>
      <c r="EW118" s="20"/>
      <c r="EX118" s="20"/>
      <c r="EY118" s="20"/>
      <c r="EZ118" s="20"/>
      <c r="FA118" s="20"/>
      <c r="FB118" s="20"/>
      <c r="FC118" s="20"/>
      <c r="FD118" s="20"/>
      <c r="FE118" s="20"/>
      <c r="FF118" s="20"/>
      <c r="FG118" s="20"/>
      <c r="FH118" s="20"/>
      <c r="FI118" s="20"/>
      <c r="FJ118" s="20"/>
      <c r="FK118" s="20"/>
      <c r="FL118" s="20"/>
      <c r="FM118" s="20"/>
      <c r="FN118" s="20"/>
      <c r="FO118" s="20"/>
      <c r="FP118" s="20"/>
      <c r="FQ118" s="20"/>
      <c r="FR118" s="20"/>
      <c r="FS118" s="20"/>
      <c r="FT118" s="20"/>
      <c r="FU118" s="20"/>
      <c r="FV118" s="20"/>
      <c r="FW118" s="20"/>
      <c r="FX118" s="20"/>
      <c r="FY118" s="20"/>
      <c r="FZ118" s="20"/>
      <c r="GA118" s="20"/>
      <c r="GB118" s="20"/>
      <c r="GC118" s="20"/>
      <c r="GD118" s="20"/>
      <c r="GE118" s="20"/>
      <c r="GF118" s="20"/>
      <c r="GG118" s="20"/>
      <c r="GH118" s="20"/>
      <c r="GI118" s="20"/>
      <c r="GJ118" s="20"/>
      <c r="GK118" s="20"/>
      <c r="GL118" s="20"/>
      <c r="GM118" s="20"/>
      <c r="GN118" s="20"/>
      <c r="GO118" s="20"/>
      <c r="GP118" s="20"/>
      <c r="GQ118" s="20"/>
      <c r="GR118" s="20"/>
      <c r="GS118" s="20"/>
      <c r="GT118" s="20"/>
      <c r="GU118" s="20"/>
      <c r="GV118" s="20"/>
      <c r="GW118" s="20"/>
      <c r="GX118" s="20"/>
      <c r="GY118" s="20"/>
      <c r="GZ118" s="20"/>
      <c r="HA118" s="20"/>
      <c r="HB118" s="20"/>
      <c r="HC118" s="20"/>
      <c r="HD118" s="20"/>
      <c r="HE118" s="20"/>
      <c r="HF118" s="20"/>
      <c r="HG118" s="20"/>
      <c r="HH118" s="20"/>
      <c r="HI118" s="20"/>
      <c r="HJ118" s="20"/>
      <c r="HK118" s="20"/>
      <c r="HL118" s="20"/>
      <c r="HM118" s="20"/>
      <c r="HN118" s="20"/>
      <c r="HO118" s="20"/>
      <c r="HP118" s="20"/>
      <c r="HQ118" s="20"/>
      <c r="HR118" s="20"/>
      <c r="HS118" s="20"/>
      <c r="HT118" s="20"/>
      <c r="HU118" s="20"/>
      <c r="HV118" s="20"/>
      <c r="HW118" s="20"/>
      <c r="HX118" s="20"/>
      <c r="HY118" s="20"/>
      <c r="HZ118" s="20"/>
      <c r="IA118" s="20"/>
      <c r="IB118" s="20"/>
      <c r="IC118" s="20"/>
      <c r="ID118" s="20"/>
      <c r="IE118" s="20"/>
      <c r="IF118" s="20"/>
      <c r="IG118" s="20"/>
    </row>
    <row r="119" spans="1:241" s="21" customFormat="1" ht="13.15" customHeight="1">
      <c r="A119" s="4" t="s">
        <v>38</v>
      </c>
      <c r="B119" s="13" t="s">
        <v>39</v>
      </c>
      <c r="C119" s="13" t="s">
        <v>14</v>
      </c>
      <c r="D119" s="35">
        <v>2</v>
      </c>
      <c r="E119" s="35">
        <v>69</v>
      </c>
      <c r="F119" s="36">
        <v>100</v>
      </c>
      <c r="G119" s="6">
        <v>0</v>
      </c>
      <c r="H119" s="7">
        <v>0</v>
      </c>
      <c r="I119" s="8" t="s">
        <v>17</v>
      </c>
      <c r="J119" s="7">
        <v>0</v>
      </c>
      <c r="K119" s="6">
        <v>0</v>
      </c>
      <c r="L119" s="9">
        <v>0</v>
      </c>
      <c r="M119" s="6">
        <v>0</v>
      </c>
      <c r="N119" s="10">
        <v>0</v>
      </c>
      <c r="O119" s="11">
        <v>2</v>
      </c>
      <c r="P119" s="12">
        <v>1</v>
      </c>
      <c r="Q119" s="11">
        <v>6</v>
      </c>
      <c r="R119" s="39">
        <v>0.29600394671928959</v>
      </c>
      <c r="S119" s="19">
        <v>70.649999999999991</v>
      </c>
      <c r="T119" s="41">
        <v>59.3835467294126</v>
      </c>
      <c r="U119" s="5">
        <v>7341</v>
      </c>
      <c r="V119" s="43">
        <v>168.03473127735884</v>
      </c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  <c r="CO119" s="20"/>
      <c r="CP119" s="20"/>
      <c r="CQ119" s="20"/>
      <c r="CR119" s="20"/>
      <c r="CS119" s="20"/>
      <c r="CT119" s="20"/>
      <c r="CU119" s="20"/>
      <c r="CV119" s="20"/>
      <c r="CW119" s="20"/>
      <c r="CX119" s="20"/>
      <c r="CY119" s="20"/>
      <c r="CZ119" s="20"/>
      <c r="DA119" s="20"/>
      <c r="DB119" s="20"/>
      <c r="DC119" s="20"/>
      <c r="DD119" s="20"/>
      <c r="DE119" s="20"/>
      <c r="DF119" s="20"/>
      <c r="DG119" s="20"/>
      <c r="DH119" s="20"/>
      <c r="DI119" s="20"/>
      <c r="DJ119" s="20"/>
      <c r="DK119" s="20"/>
      <c r="DL119" s="20"/>
      <c r="DM119" s="20"/>
      <c r="DN119" s="20"/>
      <c r="DO119" s="20"/>
      <c r="DP119" s="20"/>
      <c r="DQ119" s="20"/>
      <c r="DR119" s="20"/>
      <c r="DS119" s="20"/>
      <c r="DT119" s="20"/>
      <c r="DU119" s="20"/>
      <c r="DV119" s="20"/>
      <c r="DW119" s="20"/>
      <c r="DX119" s="20"/>
      <c r="DY119" s="20"/>
      <c r="DZ119" s="20"/>
      <c r="EA119" s="20"/>
      <c r="EB119" s="20"/>
      <c r="EC119" s="20"/>
      <c r="ED119" s="20"/>
      <c r="EE119" s="20"/>
      <c r="EF119" s="20"/>
      <c r="EG119" s="20"/>
      <c r="EH119" s="20"/>
      <c r="EI119" s="20"/>
      <c r="EJ119" s="20"/>
      <c r="EK119" s="20"/>
      <c r="EL119" s="20"/>
      <c r="EM119" s="20"/>
      <c r="EN119" s="20"/>
      <c r="EO119" s="20"/>
      <c r="EP119" s="20"/>
      <c r="EQ119" s="20"/>
      <c r="ER119" s="20"/>
      <c r="ES119" s="20"/>
      <c r="ET119" s="20"/>
      <c r="EU119" s="20"/>
      <c r="EV119" s="20"/>
      <c r="EW119" s="20"/>
      <c r="EX119" s="20"/>
      <c r="EY119" s="20"/>
      <c r="EZ119" s="20"/>
      <c r="FA119" s="20"/>
      <c r="FB119" s="20"/>
      <c r="FC119" s="20"/>
      <c r="FD119" s="20"/>
      <c r="FE119" s="20"/>
      <c r="FF119" s="20"/>
      <c r="FG119" s="20"/>
      <c r="FH119" s="20"/>
      <c r="FI119" s="20"/>
      <c r="FJ119" s="20"/>
      <c r="FK119" s="20"/>
      <c r="FL119" s="20"/>
      <c r="FM119" s="20"/>
      <c r="FN119" s="20"/>
      <c r="FO119" s="20"/>
      <c r="FP119" s="20"/>
      <c r="FQ119" s="20"/>
      <c r="FR119" s="20"/>
      <c r="FS119" s="20"/>
      <c r="FT119" s="20"/>
      <c r="FU119" s="20"/>
      <c r="FV119" s="20"/>
      <c r="FW119" s="20"/>
      <c r="FX119" s="20"/>
      <c r="FY119" s="20"/>
      <c r="FZ119" s="20"/>
      <c r="GA119" s="20"/>
      <c r="GB119" s="20"/>
      <c r="GC119" s="20"/>
      <c r="GD119" s="20"/>
      <c r="GE119" s="20"/>
      <c r="GF119" s="20"/>
      <c r="GG119" s="20"/>
      <c r="GH119" s="20"/>
      <c r="GI119" s="20"/>
      <c r="GJ119" s="20"/>
      <c r="GK119" s="20"/>
      <c r="GL119" s="20"/>
      <c r="GM119" s="20"/>
      <c r="GN119" s="20"/>
      <c r="GO119" s="20"/>
      <c r="GP119" s="20"/>
      <c r="GQ119" s="20"/>
      <c r="GR119" s="20"/>
      <c r="GS119" s="20"/>
      <c r="GT119" s="20"/>
      <c r="GU119" s="20"/>
      <c r="GV119" s="20"/>
      <c r="GW119" s="20"/>
      <c r="GX119" s="20"/>
      <c r="GY119" s="20"/>
      <c r="GZ119" s="20"/>
      <c r="HA119" s="20"/>
      <c r="HB119" s="20"/>
      <c r="HC119" s="20"/>
      <c r="HD119" s="20"/>
      <c r="HE119" s="20"/>
      <c r="HF119" s="20"/>
      <c r="HG119" s="20"/>
      <c r="HH119" s="20"/>
      <c r="HI119" s="20"/>
      <c r="HJ119" s="20"/>
      <c r="HK119" s="20"/>
      <c r="HL119" s="20"/>
      <c r="HM119" s="20"/>
      <c r="HN119" s="20"/>
      <c r="HO119" s="20"/>
      <c r="HP119" s="20"/>
      <c r="HQ119" s="20"/>
      <c r="HR119" s="20"/>
      <c r="HS119" s="20"/>
      <c r="HT119" s="20"/>
      <c r="HU119" s="20"/>
      <c r="HV119" s="20"/>
      <c r="HW119" s="20"/>
      <c r="HX119" s="20"/>
      <c r="HY119" s="20"/>
      <c r="HZ119" s="20"/>
      <c r="IA119" s="20"/>
      <c r="IB119" s="20"/>
      <c r="IC119" s="20"/>
      <c r="ID119" s="20"/>
      <c r="IE119" s="20"/>
      <c r="IF119" s="20"/>
      <c r="IG119" s="20"/>
    </row>
    <row r="120" spans="1:241" s="21" customFormat="1" ht="13.15" customHeight="1">
      <c r="A120" s="14" t="s">
        <v>38</v>
      </c>
      <c r="B120" s="13" t="s">
        <v>39</v>
      </c>
      <c r="C120" s="13" t="s">
        <v>14</v>
      </c>
      <c r="D120" s="35">
        <v>3</v>
      </c>
      <c r="E120" s="35">
        <v>124</v>
      </c>
      <c r="F120" s="36">
        <v>100</v>
      </c>
      <c r="G120" s="6">
        <v>0</v>
      </c>
      <c r="H120" s="7">
        <v>0</v>
      </c>
      <c r="I120" s="8" t="s">
        <v>17</v>
      </c>
      <c r="J120" s="7">
        <v>0</v>
      </c>
      <c r="K120" s="6">
        <v>0</v>
      </c>
      <c r="L120" s="9">
        <v>0</v>
      </c>
      <c r="M120" s="6">
        <v>0</v>
      </c>
      <c r="N120" s="10">
        <v>0</v>
      </c>
      <c r="O120" s="11">
        <v>2</v>
      </c>
      <c r="P120" s="12">
        <v>1</v>
      </c>
      <c r="Q120" s="11">
        <v>6</v>
      </c>
      <c r="R120" s="39">
        <v>0.29600394671928959</v>
      </c>
      <c r="S120" s="19">
        <v>65.25</v>
      </c>
      <c r="T120" s="41">
        <v>56.898613858958903</v>
      </c>
      <c r="U120" s="5">
        <v>6925</v>
      </c>
      <c r="V120" s="43">
        <v>179.1264445833566</v>
      </c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  <c r="DP120" s="20"/>
      <c r="DQ120" s="20"/>
      <c r="DR120" s="20"/>
      <c r="DS120" s="20"/>
      <c r="DT120" s="20"/>
      <c r="DU120" s="20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/>
      <c r="EL120" s="20"/>
      <c r="EM120" s="20"/>
      <c r="EN120" s="20"/>
      <c r="EO120" s="20"/>
      <c r="EP120" s="20"/>
      <c r="EQ120" s="20"/>
      <c r="ER120" s="20"/>
      <c r="ES120" s="20"/>
      <c r="ET120" s="20"/>
      <c r="EU120" s="20"/>
      <c r="EV120" s="20"/>
      <c r="EW120" s="20"/>
      <c r="EX120" s="20"/>
      <c r="EY120" s="20"/>
      <c r="EZ120" s="20"/>
      <c r="FA120" s="20"/>
      <c r="FB120" s="20"/>
      <c r="FC120" s="20"/>
      <c r="FD120" s="20"/>
      <c r="FE120" s="20"/>
      <c r="FF120" s="20"/>
      <c r="FG120" s="20"/>
      <c r="FH120" s="20"/>
      <c r="FI120" s="20"/>
      <c r="FJ120" s="20"/>
      <c r="FK120" s="20"/>
      <c r="FL120" s="20"/>
      <c r="FM120" s="20"/>
      <c r="FN120" s="20"/>
      <c r="FO120" s="20"/>
      <c r="FP120" s="20"/>
      <c r="FQ120" s="20"/>
      <c r="FR120" s="20"/>
      <c r="FS120" s="20"/>
      <c r="FT120" s="20"/>
      <c r="FU120" s="20"/>
      <c r="FV120" s="20"/>
      <c r="FW120" s="20"/>
      <c r="FX120" s="20"/>
      <c r="FY120" s="20"/>
      <c r="FZ120" s="20"/>
      <c r="GA120" s="20"/>
      <c r="GB120" s="20"/>
      <c r="GC120" s="20"/>
      <c r="GD120" s="20"/>
      <c r="GE120" s="20"/>
      <c r="GF120" s="20"/>
      <c r="GG120" s="20"/>
      <c r="GH120" s="20"/>
      <c r="GI120" s="20"/>
      <c r="GJ120" s="20"/>
      <c r="GK120" s="20"/>
      <c r="GL120" s="20"/>
      <c r="GM120" s="20"/>
      <c r="GN120" s="20"/>
      <c r="GO120" s="20"/>
      <c r="GP120" s="20"/>
      <c r="GQ120" s="20"/>
      <c r="GR120" s="20"/>
      <c r="GS120" s="20"/>
      <c r="GT120" s="20"/>
      <c r="GU120" s="20"/>
      <c r="GV120" s="20"/>
      <c r="GW120" s="20"/>
      <c r="GX120" s="20"/>
      <c r="GY120" s="20"/>
      <c r="GZ120" s="20"/>
      <c r="HA120" s="20"/>
      <c r="HB120" s="20"/>
      <c r="HC120" s="20"/>
      <c r="HD120" s="20"/>
      <c r="HE120" s="20"/>
      <c r="HF120" s="20"/>
      <c r="HG120" s="20"/>
      <c r="HH120" s="20"/>
      <c r="HI120" s="20"/>
      <c r="HJ120" s="20"/>
      <c r="HK120" s="20"/>
      <c r="HL120" s="20"/>
      <c r="HM120" s="20"/>
      <c r="HN120" s="20"/>
      <c r="HO120" s="20"/>
      <c r="HP120" s="20"/>
      <c r="HQ120" s="20"/>
      <c r="HR120" s="20"/>
      <c r="HS120" s="20"/>
      <c r="HT120" s="20"/>
      <c r="HU120" s="20"/>
      <c r="HV120" s="20"/>
      <c r="HW120" s="20"/>
      <c r="HX120" s="20"/>
      <c r="HY120" s="20"/>
      <c r="HZ120" s="20"/>
      <c r="IA120" s="20"/>
      <c r="IB120" s="20"/>
      <c r="IC120" s="20"/>
      <c r="ID120" s="20"/>
      <c r="IE120" s="20"/>
      <c r="IF120" s="20"/>
      <c r="IG120" s="20"/>
    </row>
    <row r="121" spans="1:241" s="21" customFormat="1" ht="13.15" customHeight="1">
      <c r="A121" s="4" t="s">
        <v>38</v>
      </c>
      <c r="B121" s="13" t="s">
        <v>39</v>
      </c>
      <c r="C121" s="13" t="s">
        <v>14</v>
      </c>
      <c r="D121" s="35">
        <v>4</v>
      </c>
      <c r="E121" s="35">
        <v>153</v>
      </c>
      <c r="F121" s="36">
        <v>98</v>
      </c>
      <c r="G121" s="6">
        <v>0</v>
      </c>
      <c r="H121" s="7">
        <v>0</v>
      </c>
      <c r="I121" s="8" t="s">
        <v>17</v>
      </c>
      <c r="J121" s="7">
        <v>0</v>
      </c>
      <c r="K121" s="6">
        <v>0</v>
      </c>
      <c r="L121" s="9">
        <v>0</v>
      </c>
      <c r="M121" s="6">
        <v>0</v>
      </c>
      <c r="N121" s="10">
        <v>0</v>
      </c>
      <c r="O121" s="11">
        <v>2</v>
      </c>
      <c r="P121" s="12">
        <v>2</v>
      </c>
      <c r="Q121" s="11">
        <v>12</v>
      </c>
      <c r="R121" s="39">
        <v>0.59200789343857918</v>
      </c>
      <c r="S121" s="19">
        <v>68.399999999999991</v>
      </c>
      <c r="T121" s="41">
        <v>57.56710590171523</v>
      </c>
      <c r="U121" s="5">
        <v>6744</v>
      </c>
      <c r="V121" s="43">
        <v>167.83522619574146</v>
      </c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/>
      <c r="DJ121" s="20"/>
      <c r="DK121" s="20"/>
      <c r="DL121" s="20"/>
      <c r="DM121" s="20"/>
      <c r="DN121" s="20"/>
      <c r="DO121" s="20"/>
      <c r="DP121" s="20"/>
      <c r="DQ121" s="20"/>
      <c r="DR121" s="20"/>
      <c r="DS121" s="20"/>
      <c r="DT121" s="20"/>
      <c r="DU121" s="20"/>
      <c r="DV121" s="20"/>
      <c r="DW121" s="20"/>
      <c r="DX121" s="20"/>
      <c r="DY121" s="20"/>
      <c r="DZ121" s="20"/>
      <c r="EA121" s="20"/>
      <c r="EB121" s="20"/>
      <c r="EC121" s="20"/>
      <c r="ED121" s="20"/>
      <c r="EE121" s="20"/>
      <c r="EF121" s="20"/>
      <c r="EG121" s="20"/>
      <c r="EH121" s="20"/>
      <c r="EI121" s="20"/>
      <c r="EJ121" s="20"/>
      <c r="EK121" s="20"/>
      <c r="EL121" s="20"/>
      <c r="EM121" s="20"/>
      <c r="EN121" s="20"/>
      <c r="EO121" s="20"/>
      <c r="EP121" s="20"/>
      <c r="EQ121" s="20"/>
      <c r="ER121" s="20"/>
      <c r="ES121" s="20"/>
      <c r="ET121" s="20"/>
      <c r="EU121" s="20"/>
      <c r="EV121" s="20"/>
      <c r="EW121" s="20"/>
      <c r="EX121" s="20"/>
      <c r="EY121" s="20"/>
      <c r="EZ121" s="20"/>
      <c r="FA121" s="20"/>
      <c r="FB121" s="20"/>
      <c r="FC121" s="20"/>
      <c r="FD121" s="20"/>
      <c r="FE121" s="20"/>
      <c r="FF121" s="20"/>
      <c r="FG121" s="20"/>
      <c r="FH121" s="20"/>
      <c r="FI121" s="20"/>
      <c r="FJ121" s="20"/>
      <c r="FK121" s="20"/>
      <c r="FL121" s="20"/>
      <c r="FM121" s="20"/>
      <c r="FN121" s="20"/>
      <c r="FO121" s="20"/>
      <c r="FP121" s="20"/>
      <c r="FQ121" s="20"/>
      <c r="FR121" s="20"/>
      <c r="FS121" s="20"/>
      <c r="FT121" s="20"/>
      <c r="FU121" s="20"/>
      <c r="FV121" s="20"/>
      <c r="FW121" s="20"/>
      <c r="FX121" s="20"/>
      <c r="FY121" s="20"/>
      <c r="FZ121" s="20"/>
      <c r="GA121" s="20"/>
      <c r="GB121" s="20"/>
      <c r="GC121" s="20"/>
      <c r="GD121" s="20"/>
      <c r="GE121" s="20"/>
      <c r="GF121" s="20"/>
      <c r="GG121" s="20"/>
      <c r="GH121" s="20"/>
      <c r="GI121" s="20"/>
      <c r="GJ121" s="20"/>
      <c r="GK121" s="20"/>
      <c r="GL121" s="20"/>
      <c r="GM121" s="20"/>
      <c r="GN121" s="20"/>
      <c r="GO121" s="20"/>
      <c r="GP121" s="20"/>
      <c r="GQ121" s="20"/>
      <c r="GR121" s="20"/>
      <c r="GS121" s="20"/>
      <c r="GT121" s="20"/>
      <c r="GU121" s="20"/>
      <c r="GV121" s="20"/>
      <c r="GW121" s="20"/>
      <c r="GX121" s="20"/>
      <c r="GY121" s="20"/>
      <c r="GZ121" s="20"/>
      <c r="HA121" s="20"/>
      <c r="HB121" s="20"/>
      <c r="HC121" s="20"/>
      <c r="HD121" s="20"/>
      <c r="HE121" s="20"/>
      <c r="HF121" s="20"/>
      <c r="HG121" s="20"/>
      <c r="HH121" s="20"/>
      <c r="HI121" s="20"/>
      <c r="HJ121" s="20"/>
      <c r="HK121" s="20"/>
      <c r="HL121" s="20"/>
      <c r="HM121" s="20"/>
      <c r="HN121" s="20"/>
      <c r="HO121" s="20"/>
      <c r="HP121" s="20"/>
      <c r="HQ121" s="20"/>
      <c r="HR121" s="20"/>
      <c r="HS121" s="20"/>
      <c r="HT121" s="20"/>
      <c r="HU121" s="20"/>
      <c r="HV121" s="20"/>
      <c r="HW121" s="20"/>
      <c r="HX121" s="20"/>
      <c r="HY121" s="20"/>
      <c r="HZ121" s="20"/>
      <c r="IA121" s="20"/>
      <c r="IB121" s="20"/>
      <c r="IC121" s="20"/>
      <c r="ID121" s="20"/>
      <c r="IE121" s="20"/>
      <c r="IF121" s="20"/>
      <c r="IG121" s="20"/>
    </row>
    <row r="122" spans="1:241" s="21" customFormat="1" ht="13.15" customHeight="1">
      <c r="A122" s="4" t="s">
        <v>38</v>
      </c>
      <c r="B122" s="13" t="s">
        <v>39</v>
      </c>
      <c r="C122" s="13" t="s">
        <v>16</v>
      </c>
      <c r="D122" s="35">
        <v>1</v>
      </c>
      <c r="E122" s="35">
        <v>26</v>
      </c>
      <c r="F122" s="36">
        <v>100</v>
      </c>
      <c r="G122" s="6">
        <v>0</v>
      </c>
      <c r="H122" s="7">
        <v>0</v>
      </c>
      <c r="I122" s="8" t="s">
        <v>17</v>
      </c>
      <c r="J122" s="7">
        <v>0</v>
      </c>
      <c r="K122" s="6">
        <v>0</v>
      </c>
      <c r="L122" s="9">
        <v>0</v>
      </c>
      <c r="M122" s="6">
        <v>0</v>
      </c>
      <c r="N122" s="10">
        <v>0</v>
      </c>
      <c r="O122" s="11">
        <v>2</v>
      </c>
      <c r="P122" s="12">
        <v>1</v>
      </c>
      <c r="Q122" s="11">
        <v>6</v>
      </c>
      <c r="R122" s="39">
        <v>0.29600394671928959</v>
      </c>
      <c r="S122" s="19">
        <v>71.100000000000009</v>
      </c>
      <c r="T122" s="41">
        <v>58.193134619967303</v>
      </c>
      <c r="U122" s="5">
        <v>7687</v>
      </c>
      <c r="V122" s="43">
        <v>178.4175861531771</v>
      </c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  <c r="DM122" s="20"/>
      <c r="DN122" s="20"/>
      <c r="DO122" s="20"/>
      <c r="DP122" s="20"/>
      <c r="DQ122" s="20"/>
      <c r="DR122" s="20"/>
      <c r="DS122" s="20"/>
      <c r="DT122" s="20"/>
      <c r="DU122" s="20"/>
      <c r="DV122" s="20"/>
      <c r="DW122" s="20"/>
      <c r="DX122" s="20"/>
      <c r="DY122" s="20"/>
      <c r="DZ122" s="20"/>
      <c r="EA122" s="20"/>
      <c r="EB122" s="20"/>
      <c r="EC122" s="20"/>
      <c r="ED122" s="20"/>
      <c r="EE122" s="20"/>
      <c r="EF122" s="20"/>
      <c r="EG122" s="20"/>
      <c r="EH122" s="20"/>
      <c r="EI122" s="20"/>
      <c r="EJ122" s="20"/>
      <c r="EK122" s="20"/>
      <c r="EL122" s="20"/>
      <c r="EM122" s="20"/>
      <c r="EN122" s="20"/>
      <c r="EO122" s="20"/>
      <c r="EP122" s="20"/>
      <c r="EQ122" s="20"/>
      <c r="ER122" s="20"/>
      <c r="ES122" s="20"/>
      <c r="ET122" s="20"/>
      <c r="EU122" s="20"/>
      <c r="EV122" s="20"/>
      <c r="EW122" s="20"/>
      <c r="EX122" s="20"/>
      <c r="EY122" s="20"/>
      <c r="EZ122" s="20"/>
      <c r="FA122" s="20"/>
      <c r="FB122" s="20"/>
      <c r="FC122" s="20"/>
      <c r="FD122" s="20"/>
      <c r="FE122" s="20"/>
      <c r="FF122" s="20"/>
      <c r="FG122" s="20"/>
      <c r="FH122" s="20"/>
      <c r="FI122" s="20"/>
      <c r="FJ122" s="20"/>
      <c r="FK122" s="20"/>
      <c r="FL122" s="20"/>
      <c r="FM122" s="20"/>
      <c r="FN122" s="20"/>
      <c r="FO122" s="20"/>
      <c r="FP122" s="20"/>
      <c r="FQ122" s="20"/>
      <c r="FR122" s="20"/>
      <c r="FS122" s="20"/>
      <c r="FT122" s="20"/>
      <c r="FU122" s="20"/>
      <c r="FV122" s="20"/>
      <c r="FW122" s="20"/>
      <c r="FX122" s="20"/>
      <c r="FY122" s="20"/>
      <c r="FZ122" s="20"/>
      <c r="GA122" s="20"/>
      <c r="GB122" s="20"/>
      <c r="GC122" s="20"/>
      <c r="GD122" s="20"/>
      <c r="GE122" s="20"/>
      <c r="GF122" s="20"/>
      <c r="GG122" s="20"/>
      <c r="GH122" s="20"/>
      <c r="GI122" s="20"/>
      <c r="GJ122" s="20"/>
      <c r="GK122" s="20"/>
      <c r="GL122" s="20"/>
      <c r="GM122" s="20"/>
      <c r="GN122" s="20"/>
      <c r="GO122" s="20"/>
      <c r="GP122" s="20"/>
      <c r="GQ122" s="20"/>
      <c r="GR122" s="20"/>
      <c r="GS122" s="20"/>
      <c r="GT122" s="20"/>
      <c r="GU122" s="20"/>
      <c r="GV122" s="20"/>
      <c r="GW122" s="20"/>
      <c r="GX122" s="20"/>
      <c r="GY122" s="20"/>
      <c r="GZ122" s="20"/>
      <c r="HA122" s="20"/>
      <c r="HB122" s="20"/>
      <c r="HC122" s="20"/>
      <c r="HD122" s="20"/>
      <c r="HE122" s="20"/>
      <c r="HF122" s="20"/>
      <c r="HG122" s="20"/>
      <c r="HH122" s="20"/>
      <c r="HI122" s="20"/>
      <c r="HJ122" s="20"/>
      <c r="HK122" s="20"/>
      <c r="HL122" s="20"/>
      <c r="HM122" s="20"/>
      <c r="HN122" s="20"/>
      <c r="HO122" s="20"/>
      <c r="HP122" s="20"/>
      <c r="HQ122" s="20"/>
      <c r="HR122" s="20"/>
      <c r="HS122" s="20"/>
      <c r="HT122" s="20"/>
      <c r="HU122" s="20"/>
      <c r="HV122" s="20"/>
      <c r="HW122" s="20"/>
      <c r="HX122" s="20"/>
      <c r="HY122" s="20"/>
      <c r="HZ122" s="20"/>
      <c r="IA122" s="20"/>
      <c r="IB122" s="20"/>
      <c r="IC122" s="20"/>
      <c r="ID122" s="20"/>
      <c r="IE122" s="20"/>
      <c r="IF122" s="20"/>
      <c r="IG122" s="20"/>
    </row>
    <row r="123" spans="1:241" s="21" customFormat="1" ht="13.15" customHeight="1">
      <c r="A123" s="4" t="s">
        <v>38</v>
      </c>
      <c r="B123" s="13" t="s">
        <v>39</v>
      </c>
      <c r="C123" s="13" t="s">
        <v>16</v>
      </c>
      <c r="D123" s="35">
        <v>2</v>
      </c>
      <c r="E123" s="35">
        <v>70</v>
      </c>
      <c r="F123" s="36">
        <v>100</v>
      </c>
      <c r="G123" s="6">
        <v>0</v>
      </c>
      <c r="H123" s="7">
        <v>0</v>
      </c>
      <c r="I123" s="8" t="s">
        <v>17</v>
      </c>
      <c r="J123" s="7">
        <v>0</v>
      </c>
      <c r="K123" s="6">
        <v>0</v>
      </c>
      <c r="L123" s="9">
        <v>0</v>
      </c>
      <c r="M123" s="6">
        <v>0</v>
      </c>
      <c r="N123" s="10">
        <v>0</v>
      </c>
      <c r="O123" s="11">
        <v>2</v>
      </c>
      <c r="P123" s="12">
        <v>1</v>
      </c>
      <c r="Q123" s="11">
        <v>6</v>
      </c>
      <c r="R123" s="39">
        <v>0.29600394671928959</v>
      </c>
      <c r="S123" s="19">
        <v>69.75</v>
      </c>
      <c r="T123" s="41">
        <v>57.947930120605903</v>
      </c>
      <c r="U123" s="5">
        <v>7433</v>
      </c>
      <c r="V123" s="43">
        <v>176.60545893801682</v>
      </c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0"/>
      <c r="DL123" s="20"/>
      <c r="DM123" s="20"/>
      <c r="DN123" s="20"/>
      <c r="DO123" s="20"/>
      <c r="DP123" s="20"/>
      <c r="DQ123" s="20"/>
      <c r="DR123" s="20"/>
      <c r="DS123" s="20"/>
      <c r="DT123" s="20"/>
      <c r="DU123" s="20"/>
      <c r="DV123" s="20"/>
      <c r="DW123" s="20"/>
      <c r="DX123" s="20"/>
      <c r="DY123" s="20"/>
      <c r="DZ123" s="20"/>
      <c r="EA123" s="20"/>
      <c r="EB123" s="20"/>
      <c r="EC123" s="20"/>
      <c r="ED123" s="20"/>
      <c r="EE123" s="20"/>
      <c r="EF123" s="20"/>
      <c r="EG123" s="20"/>
      <c r="EH123" s="20"/>
      <c r="EI123" s="20"/>
      <c r="EJ123" s="20"/>
      <c r="EK123" s="20"/>
      <c r="EL123" s="20"/>
      <c r="EM123" s="20"/>
      <c r="EN123" s="20"/>
      <c r="EO123" s="20"/>
      <c r="EP123" s="20"/>
      <c r="EQ123" s="20"/>
      <c r="ER123" s="20"/>
      <c r="ES123" s="20"/>
      <c r="ET123" s="20"/>
      <c r="EU123" s="20"/>
      <c r="EV123" s="20"/>
      <c r="EW123" s="20"/>
      <c r="EX123" s="20"/>
      <c r="EY123" s="20"/>
      <c r="EZ123" s="20"/>
      <c r="FA123" s="20"/>
      <c r="FB123" s="20"/>
      <c r="FC123" s="20"/>
      <c r="FD123" s="20"/>
      <c r="FE123" s="20"/>
      <c r="FF123" s="20"/>
      <c r="FG123" s="20"/>
      <c r="FH123" s="20"/>
      <c r="FI123" s="20"/>
      <c r="FJ123" s="20"/>
      <c r="FK123" s="20"/>
      <c r="FL123" s="20"/>
      <c r="FM123" s="20"/>
      <c r="FN123" s="20"/>
      <c r="FO123" s="20"/>
      <c r="FP123" s="20"/>
      <c r="FQ123" s="20"/>
      <c r="FR123" s="20"/>
      <c r="FS123" s="20"/>
      <c r="FT123" s="20"/>
      <c r="FU123" s="20"/>
      <c r="FV123" s="20"/>
      <c r="FW123" s="20"/>
      <c r="FX123" s="20"/>
      <c r="FY123" s="20"/>
      <c r="FZ123" s="20"/>
      <c r="GA123" s="20"/>
      <c r="GB123" s="20"/>
      <c r="GC123" s="20"/>
      <c r="GD123" s="20"/>
      <c r="GE123" s="20"/>
      <c r="GF123" s="20"/>
      <c r="GG123" s="20"/>
      <c r="GH123" s="20"/>
      <c r="GI123" s="20"/>
      <c r="GJ123" s="20"/>
      <c r="GK123" s="20"/>
      <c r="GL123" s="20"/>
      <c r="GM123" s="20"/>
      <c r="GN123" s="20"/>
      <c r="GO123" s="20"/>
      <c r="GP123" s="20"/>
      <c r="GQ123" s="20"/>
      <c r="GR123" s="20"/>
      <c r="GS123" s="20"/>
      <c r="GT123" s="20"/>
      <c r="GU123" s="20"/>
      <c r="GV123" s="20"/>
      <c r="GW123" s="20"/>
      <c r="GX123" s="20"/>
      <c r="GY123" s="20"/>
      <c r="GZ123" s="20"/>
      <c r="HA123" s="20"/>
      <c r="HB123" s="20"/>
      <c r="HC123" s="20"/>
      <c r="HD123" s="20"/>
      <c r="HE123" s="20"/>
      <c r="HF123" s="20"/>
      <c r="HG123" s="20"/>
      <c r="HH123" s="20"/>
      <c r="HI123" s="20"/>
      <c r="HJ123" s="20"/>
      <c r="HK123" s="20"/>
      <c r="HL123" s="20"/>
      <c r="HM123" s="20"/>
      <c r="HN123" s="20"/>
      <c r="HO123" s="20"/>
      <c r="HP123" s="20"/>
      <c r="HQ123" s="20"/>
      <c r="HR123" s="20"/>
      <c r="HS123" s="20"/>
      <c r="HT123" s="20"/>
      <c r="HU123" s="20"/>
      <c r="HV123" s="20"/>
      <c r="HW123" s="20"/>
      <c r="HX123" s="20"/>
      <c r="HY123" s="20"/>
      <c r="HZ123" s="20"/>
      <c r="IA123" s="20"/>
      <c r="IB123" s="20"/>
      <c r="IC123" s="20"/>
      <c r="ID123" s="20"/>
      <c r="IE123" s="20"/>
      <c r="IF123" s="20"/>
      <c r="IG123" s="20"/>
    </row>
    <row r="124" spans="1:241" s="21" customFormat="1" ht="13.15" customHeight="1">
      <c r="A124" s="14" t="s">
        <v>38</v>
      </c>
      <c r="B124" s="13" t="s">
        <v>39</v>
      </c>
      <c r="C124" s="13" t="s">
        <v>16</v>
      </c>
      <c r="D124" s="35">
        <v>3</v>
      </c>
      <c r="E124" s="35">
        <v>123</v>
      </c>
      <c r="F124" s="36">
        <v>100</v>
      </c>
      <c r="G124" s="6">
        <v>0</v>
      </c>
      <c r="H124" s="7">
        <v>0</v>
      </c>
      <c r="I124" s="8" t="s">
        <v>17</v>
      </c>
      <c r="J124" s="7">
        <v>0</v>
      </c>
      <c r="K124" s="6">
        <v>0</v>
      </c>
      <c r="L124" s="9">
        <v>0</v>
      </c>
      <c r="M124" s="6">
        <v>0</v>
      </c>
      <c r="N124" s="10">
        <v>0</v>
      </c>
      <c r="O124" s="11">
        <v>2</v>
      </c>
      <c r="P124" s="12">
        <v>1</v>
      </c>
      <c r="Q124" s="11">
        <v>6</v>
      </c>
      <c r="R124" s="39">
        <v>0.29600394671928959</v>
      </c>
      <c r="S124" s="19">
        <v>70.649999999999991</v>
      </c>
      <c r="T124" s="41">
        <v>56.616422163362202</v>
      </c>
      <c r="U124" s="5">
        <v>7411</v>
      </c>
      <c r="V124" s="43">
        <v>177.928024402597</v>
      </c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  <c r="DP124" s="20"/>
      <c r="DQ124" s="20"/>
      <c r="DR124" s="20"/>
      <c r="DS124" s="20"/>
      <c r="DT124" s="20"/>
      <c r="DU124" s="20"/>
      <c r="DV124" s="20"/>
      <c r="DW124" s="20"/>
      <c r="DX124" s="20"/>
      <c r="DY124" s="20"/>
      <c r="DZ124" s="20"/>
      <c r="EA124" s="20"/>
      <c r="EB124" s="20"/>
      <c r="EC124" s="20"/>
      <c r="ED124" s="20"/>
      <c r="EE124" s="20"/>
      <c r="EF124" s="20"/>
      <c r="EG124" s="20"/>
      <c r="EH124" s="20"/>
      <c r="EI124" s="20"/>
      <c r="EJ124" s="20"/>
      <c r="EK124" s="20"/>
      <c r="EL124" s="20"/>
      <c r="EM124" s="20"/>
      <c r="EN124" s="20"/>
      <c r="EO124" s="20"/>
      <c r="EP124" s="20"/>
      <c r="EQ124" s="20"/>
      <c r="ER124" s="20"/>
      <c r="ES124" s="20"/>
      <c r="ET124" s="20"/>
      <c r="EU124" s="20"/>
      <c r="EV124" s="20"/>
      <c r="EW124" s="20"/>
      <c r="EX124" s="20"/>
      <c r="EY124" s="20"/>
      <c r="EZ124" s="20"/>
      <c r="FA124" s="20"/>
      <c r="FB124" s="20"/>
      <c r="FC124" s="20"/>
      <c r="FD124" s="20"/>
      <c r="FE124" s="20"/>
      <c r="FF124" s="20"/>
      <c r="FG124" s="20"/>
      <c r="FH124" s="20"/>
      <c r="FI124" s="20"/>
      <c r="FJ124" s="20"/>
      <c r="FK124" s="20"/>
      <c r="FL124" s="20"/>
      <c r="FM124" s="20"/>
      <c r="FN124" s="20"/>
      <c r="FO124" s="20"/>
      <c r="FP124" s="20"/>
      <c r="FQ124" s="20"/>
      <c r="FR124" s="20"/>
      <c r="FS124" s="20"/>
      <c r="FT124" s="20"/>
      <c r="FU124" s="20"/>
      <c r="FV124" s="20"/>
      <c r="FW124" s="20"/>
      <c r="FX124" s="20"/>
      <c r="FY124" s="20"/>
      <c r="FZ124" s="20"/>
      <c r="GA124" s="20"/>
      <c r="GB124" s="20"/>
      <c r="GC124" s="20"/>
      <c r="GD124" s="20"/>
      <c r="GE124" s="20"/>
      <c r="GF124" s="20"/>
      <c r="GG124" s="20"/>
      <c r="GH124" s="20"/>
      <c r="GI124" s="20"/>
      <c r="GJ124" s="20"/>
      <c r="GK124" s="20"/>
      <c r="GL124" s="20"/>
      <c r="GM124" s="20"/>
      <c r="GN124" s="20"/>
      <c r="GO124" s="20"/>
      <c r="GP124" s="20"/>
      <c r="GQ124" s="20"/>
      <c r="GR124" s="20"/>
      <c r="GS124" s="20"/>
      <c r="GT124" s="20"/>
      <c r="GU124" s="20"/>
      <c r="GV124" s="20"/>
      <c r="GW124" s="20"/>
      <c r="GX124" s="20"/>
      <c r="GY124" s="20"/>
      <c r="GZ124" s="20"/>
      <c r="HA124" s="20"/>
      <c r="HB124" s="20"/>
      <c r="HC124" s="20"/>
      <c r="HD124" s="20"/>
      <c r="HE124" s="20"/>
      <c r="HF124" s="20"/>
      <c r="HG124" s="20"/>
      <c r="HH124" s="20"/>
      <c r="HI124" s="20"/>
      <c r="HJ124" s="20"/>
      <c r="HK124" s="20"/>
      <c r="HL124" s="20"/>
      <c r="HM124" s="20"/>
      <c r="HN124" s="20"/>
      <c r="HO124" s="20"/>
      <c r="HP124" s="20"/>
      <c r="HQ124" s="20"/>
      <c r="HR124" s="20"/>
      <c r="HS124" s="20"/>
      <c r="HT124" s="20"/>
      <c r="HU124" s="20"/>
      <c r="HV124" s="20"/>
      <c r="HW124" s="20"/>
      <c r="HX124" s="20"/>
      <c r="HY124" s="20"/>
      <c r="HZ124" s="20"/>
      <c r="IA124" s="20"/>
      <c r="IB124" s="20"/>
      <c r="IC124" s="20"/>
      <c r="ID124" s="20"/>
      <c r="IE124" s="20"/>
      <c r="IF124" s="20"/>
      <c r="IG124" s="20"/>
    </row>
    <row r="125" spans="1:241" s="21" customFormat="1" ht="13.15" customHeight="1">
      <c r="A125" s="4" t="s">
        <v>38</v>
      </c>
      <c r="B125" s="13" t="s">
        <v>39</v>
      </c>
      <c r="C125" s="13" t="s">
        <v>16</v>
      </c>
      <c r="D125" s="35">
        <v>4</v>
      </c>
      <c r="E125" s="35">
        <v>154</v>
      </c>
      <c r="F125" s="36">
        <v>100</v>
      </c>
      <c r="G125" s="6">
        <v>0</v>
      </c>
      <c r="H125" s="7">
        <v>0</v>
      </c>
      <c r="I125" s="8" t="s">
        <v>17</v>
      </c>
      <c r="J125" s="7">
        <v>0</v>
      </c>
      <c r="K125" s="6">
        <v>0</v>
      </c>
      <c r="L125" s="9">
        <v>0</v>
      </c>
      <c r="M125" s="6">
        <v>0</v>
      </c>
      <c r="N125" s="10">
        <v>0</v>
      </c>
      <c r="O125" s="11">
        <v>2</v>
      </c>
      <c r="P125" s="12">
        <v>1</v>
      </c>
      <c r="Q125" s="11">
        <v>6</v>
      </c>
      <c r="R125" s="39">
        <v>0.29600394671928959</v>
      </c>
      <c r="S125" s="19">
        <v>70.2</v>
      </c>
      <c r="T125" s="41">
        <v>55.873955728135371</v>
      </c>
      <c r="U125" s="5">
        <v>7364</v>
      </c>
      <c r="V125" s="43">
        <v>180.29736467236464</v>
      </c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  <c r="DK125" s="20"/>
      <c r="DL125" s="20"/>
      <c r="DM125" s="20"/>
      <c r="DN125" s="20"/>
      <c r="DO125" s="20"/>
      <c r="DP125" s="20"/>
      <c r="DQ125" s="20"/>
      <c r="DR125" s="20"/>
      <c r="DS125" s="20"/>
      <c r="DT125" s="20"/>
      <c r="DU125" s="20"/>
      <c r="DV125" s="20"/>
      <c r="DW125" s="20"/>
      <c r="DX125" s="20"/>
      <c r="DY125" s="20"/>
      <c r="DZ125" s="20"/>
      <c r="EA125" s="20"/>
      <c r="EB125" s="20"/>
      <c r="EC125" s="20"/>
      <c r="ED125" s="20"/>
      <c r="EE125" s="20"/>
      <c r="EF125" s="20"/>
      <c r="EG125" s="20"/>
      <c r="EH125" s="20"/>
      <c r="EI125" s="20"/>
      <c r="EJ125" s="20"/>
      <c r="EK125" s="20"/>
      <c r="EL125" s="20"/>
      <c r="EM125" s="20"/>
      <c r="EN125" s="20"/>
      <c r="EO125" s="20"/>
      <c r="EP125" s="20"/>
      <c r="EQ125" s="20"/>
      <c r="ER125" s="20"/>
      <c r="ES125" s="20"/>
      <c r="ET125" s="20"/>
      <c r="EU125" s="20"/>
      <c r="EV125" s="20"/>
      <c r="EW125" s="20"/>
      <c r="EX125" s="20"/>
      <c r="EY125" s="20"/>
      <c r="EZ125" s="20"/>
      <c r="FA125" s="20"/>
      <c r="FB125" s="20"/>
      <c r="FC125" s="20"/>
      <c r="FD125" s="20"/>
      <c r="FE125" s="20"/>
      <c r="FF125" s="20"/>
      <c r="FG125" s="20"/>
      <c r="FH125" s="20"/>
      <c r="FI125" s="20"/>
      <c r="FJ125" s="20"/>
      <c r="FK125" s="20"/>
      <c r="FL125" s="20"/>
      <c r="FM125" s="20"/>
      <c r="FN125" s="20"/>
      <c r="FO125" s="20"/>
      <c r="FP125" s="20"/>
      <c r="FQ125" s="20"/>
      <c r="FR125" s="20"/>
      <c r="FS125" s="20"/>
      <c r="FT125" s="20"/>
      <c r="FU125" s="20"/>
      <c r="FV125" s="20"/>
      <c r="FW125" s="20"/>
      <c r="FX125" s="20"/>
      <c r="FY125" s="20"/>
      <c r="FZ125" s="20"/>
      <c r="GA125" s="20"/>
      <c r="GB125" s="20"/>
      <c r="GC125" s="20"/>
      <c r="GD125" s="20"/>
      <c r="GE125" s="20"/>
      <c r="GF125" s="20"/>
      <c r="GG125" s="20"/>
      <c r="GH125" s="20"/>
      <c r="GI125" s="20"/>
      <c r="GJ125" s="20"/>
      <c r="GK125" s="20"/>
      <c r="GL125" s="20"/>
      <c r="GM125" s="20"/>
      <c r="GN125" s="20"/>
      <c r="GO125" s="20"/>
      <c r="GP125" s="20"/>
      <c r="GQ125" s="20"/>
      <c r="GR125" s="20"/>
      <c r="GS125" s="20"/>
      <c r="GT125" s="20"/>
      <c r="GU125" s="20"/>
      <c r="GV125" s="20"/>
      <c r="GW125" s="20"/>
      <c r="GX125" s="20"/>
      <c r="GY125" s="20"/>
      <c r="GZ125" s="20"/>
      <c r="HA125" s="20"/>
      <c r="HB125" s="20"/>
      <c r="HC125" s="20"/>
      <c r="HD125" s="20"/>
      <c r="HE125" s="20"/>
      <c r="HF125" s="20"/>
      <c r="HG125" s="20"/>
      <c r="HH125" s="20"/>
      <c r="HI125" s="20"/>
      <c r="HJ125" s="20"/>
      <c r="HK125" s="20"/>
      <c r="HL125" s="20"/>
      <c r="HM125" s="20"/>
      <c r="HN125" s="20"/>
      <c r="HO125" s="20"/>
      <c r="HP125" s="20"/>
      <c r="HQ125" s="20"/>
      <c r="HR125" s="20"/>
      <c r="HS125" s="20"/>
      <c r="HT125" s="20"/>
      <c r="HU125" s="20"/>
      <c r="HV125" s="20"/>
      <c r="HW125" s="20"/>
      <c r="HX125" s="20"/>
      <c r="HY125" s="20"/>
      <c r="HZ125" s="20"/>
      <c r="IA125" s="20"/>
      <c r="IB125" s="20"/>
      <c r="IC125" s="20"/>
      <c r="ID125" s="20"/>
      <c r="IE125" s="20"/>
      <c r="IF125" s="20"/>
      <c r="IG125" s="20"/>
    </row>
    <row r="126" spans="1:241" s="21" customFormat="1" ht="13.15" customHeight="1">
      <c r="A126" s="4" t="s">
        <v>40</v>
      </c>
      <c r="B126" s="13" t="s">
        <v>41</v>
      </c>
      <c r="C126" s="13" t="s">
        <v>14</v>
      </c>
      <c r="D126" s="35">
        <v>1</v>
      </c>
      <c r="E126" s="35">
        <v>28</v>
      </c>
      <c r="F126" s="36">
        <v>96</v>
      </c>
      <c r="G126" s="6">
        <v>0</v>
      </c>
      <c r="H126" s="7">
        <v>0</v>
      </c>
      <c r="I126" s="8" t="s">
        <v>17</v>
      </c>
      <c r="J126" s="7">
        <v>0</v>
      </c>
      <c r="K126" s="6">
        <v>0</v>
      </c>
      <c r="L126" s="9">
        <v>0</v>
      </c>
      <c r="M126" s="6">
        <v>8</v>
      </c>
      <c r="N126" s="10">
        <v>0.5</v>
      </c>
      <c r="O126" s="11">
        <v>8</v>
      </c>
      <c r="P126" s="12">
        <v>10</v>
      </c>
      <c r="Q126" s="11">
        <v>66.75</v>
      </c>
      <c r="R126" s="39">
        <v>3.2930439072520965</v>
      </c>
      <c r="S126" s="19">
        <v>68.399999999999991</v>
      </c>
      <c r="T126" s="41">
        <v>59.542447770891734</v>
      </c>
      <c r="U126" s="5">
        <v>6628</v>
      </c>
      <c r="V126" s="43">
        <v>162.79857949821238</v>
      </c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  <c r="BT126" s="20"/>
      <c r="BU126" s="20"/>
      <c r="BV126" s="20"/>
      <c r="BW126" s="20"/>
      <c r="BX126" s="20"/>
      <c r="BY126" s="20"/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0"/>
      <c r="CO126" s="20"/>
      <c r="CP126" s="20"/>
      <c r="CQ126" s="20"/>
      <c r="CR126" s="20"/>
      <c r="CS126" s="20"/>
      <c r="CT126" s="20"/>
      <c r="CU126" s="20"/>
      <c r="CV126" s="20"/>
      <c r="CW126" s="20"/>
      <c r="CX126" s="20"/>
      <c r="CY126" s="20"/>
      <c r="CZ126" s="20"/>
      <c r="DA126" s="20"/>
      <c r="DB126" s="20"/>
      <c r="DC126" s="20"/>
      <c r="DD126" s="20"/>
      <c r="DE126" s="20"/>
      <c r="DF126" s="20"/>
      <c r="DG126" s="20"/>
      <c r="DH126" s="20"/>
      <c r="DI126" s="20"/>
      <c r="DJ126" s="20"/>
      <c r="DK126" s="20"/>
      <c r="DL126" s="20"/>
      <c r="DM126" s="20"/>
      <c r="DN126" s="20"/>
      <c r="DO126" s="20"/>
      <c r="DP126" s="20"/>
      <c r="DQ126" s="20"/>
      <c r="DR126" s="20"/>
      <c r="DS126" s="20"/>
      <c r="DT126" s="20"/>
      <c r="DU126" s="20"/>
      <c r="DV126" s="20"/>
      <c r="DW126" s="20"/>
      <c r="DX126" s="20"/>
      <c r="DY126" s="20"/>
      <c r="DZ126" s="20"/>
      <c r="EA126" s="20"/>
      <c r="EB126" s="20"/>
      <c r="EC126" s="20"/>
      <c r="ED126" s="20"/>
      <c r="EE126" s="20"/>
      <c r="EF126" s="20"/>
      <c r="EG126" s="20"/>
      <c r="EH126" s="20"/>
      <c r="EI126" s="20"/>
      <c r="EJ126" s="20"/>
      <c r="EK126" s="20"/>
      <c r="EL126" s="20"/>
      <c r="EM126" s="20"/>
      <c r="EN126" s="20"/>
      <c r="EO126" s="20"/>
      <c r="EP126" s="20"/>
      <c r="EQ126" s="20"/>
      <c r="ER126" s="20"/>
      <c r="ES126" s="20"/>
      <c r="ET126" s="20"/>
      <c r="EU126" s="20"/>
      <c r="EV126" s="20"/>
      <c r="EW126" s="20"/>
      <c r="EX126" s="20"/>
      <c r="EY126" s="20"/>
      <c r="EZ126" s="20"/>
      <c r="FA126" s="20"/>
      <c r="FB126" s="20"/>
      <c r="FC126" s="20"/>
      <c r="FD126" s="20"/>
      <c r="FE126" s="20"/>
      <c r="FF126" s="20"/>
      <c r="FG126" s="20"/>
      <c r="FH126" s="20"/>
      <c r="FI126" s="20"/>
      <c r="FJ126" s="20"/>
      <c r="FK126" s="20"/>
      <c r="FL126" s="20"/>
      <c r="FM126" s="20"/>
      <c r="FN126" s="20"/>
      <c r="FO126" s="20"/>
      <c r="FP126" s="20"/>
      <c r="FQ126" s="20"/>
      <c r="FR126" s="20"/>
      <c r="FS126" s="20"/>
      <c r="FT126" s="20"/>
      <c r="FU126" s="20"/>
      <c r="FV126" s="20"/>
      <c r="FW126" s="20"/>
      <c r="FX126" s="20"/>
      <c r="FY126" s="20"/>
      <c r="FZ126" s="20"/>
      <c r="GA126" s="20"/>
      <c r="GB126" s="20"/>
      <c r="GC126" s="20"/>
      <c r="GD126" s="20"/>
      <c r="GE126" s="20"/>
      <c r="GF126" s="20"/>
      <c r="GG126" s="20"/>
      <c r="GH126" s="20"/>
      <c r="GI126" s="20"/>
      <c r="GJ126" s="20"/>
      <c r="GK126" s="20"/>
      <c r="GL126" s="20"/>
      <c r="GM126" s="20"/>
      <c r="GN126" s="20"/>
      <c r="GO126" s="20"/>
      <c r="GP126" s="20"/>
      <c r="GQ126" s="20"/>
      <c r="GR126" s="20"/>
      <c r="GS126" s="20"/>
      <c r="GT126" s="20"/>
      <c r="GU126" s="20"/>
      <c r="GV126" s="20"/>
      <c r="GW126" s="20"/>
      <c r="GX126" s="20"/>
      <c r="GY126" s="20"/>
      <c r="GZ126" s="20"/>
      <c r="HA126" s="20"/>
      <c r="HB126" s="20"/>
      <c r="HC126" s="20"/>
      <c r="HD126" s="20"/>
      <c r="HE126" s="20"/>
      <c r="HF126" s="20"/>
      <c r="HG126" s="20"/>
      <c r="HH126" s="20"/>
      <c r="HI126" s="20"/>
      <c r="HJ126" s="20"/>
      <c r="HK126" s="20"/>
      <c r="HL126" s="20"/>
      <c r="HM126" s="20"/>
      <c r="HN126" s="20"/>
      <c r="HO126" s="20"/>
      <c r="HP126" s="20"/>
      <c r="HQ126" s="20"/>
      <c r="HR126" s="20"/>
      <c r="HS126" s="20"/>
      <c r="HT126" s="20"/>
      <c r="HU126" s="20"/>
      <c r="HV126" s="20"/>
      <c r="HW126" s="20"/>
      <c r="HX126" s="20"/>
      <c r="HY126" s="20"/>
      <c r="HZ126" s="20"/>
      <c r="IA126" s="20"/>
      <c r="IB126" s="20"/>
      <c r="IC126" s="20"/>
      <c r="ID126" s="20"/>
      <c r="IE126" s="20"/>
      <c r="IF126" s="20"/>
      <c r="IG126" s="20"/>
    </row>
    <row r="127" spans="1:241" s="21" customFormat="1" ht="13.15" customHeight="1">
      <c r="A127" s="4" t="s">
        <v>40</v>
      </c>
      <c r="B127" s="13" t="s">
        <v>41</v>
      </c>
      <c r="C127" s="13" t="s">
        <v>14</v>
      </c>
      <c r="D127" s="35">
        <v>2</v>
      </c>
      <c r="E127" s="35">
        <v>52</v>
      </c>
      <c r="F127" s="36">
        <v>97</v>
      </c>
      <c r="G127" s="6">
        <v>0</v>
      </c>
      <c r="H127" s="7">
        <v>0</v>
      </c>
      <c r="I127" s="8" t="s">
        <v>17</v>
      </c>
      <c r="J127" s="7">
        <v>0</v>
      </c>
      <c r="K127" s="6">
        <v>0</v>
      </c>
      <c r="L127" s="9">
        <v>0</v>
      </c>
      <c r="M127" s="6">
        <v>8</v>
      </c>
      <c r="N127" s="10">
        <v>5</v>
      </c>
      <c r="O127" s="11">
        <v>8</v>
      </c>
      <c r="P127" s="12">
        <v>5</v>
      </c>
      <c r="Q127" s="11">
        <v>97.5</v>
      </c>
      <c r="R127" s="39">
        <v>4.8100641341884565</v>
      </c>
      <c r="S127" s="19">
        <v>67.95</v>
      </c>
      <c r="T127" s="41">
        <v>62.082173031261526</v>
      </c>
      <c r="U127" s="5">
        <v>6577</v>
      </c>
      <c r="V127" s="43">
        <v>154.35541407796816</v>
      </c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  <c r="BT127" s="20"/>
      <c r="BU127" s="20"/>
      <c r="BV127" s="20"/>
      <c r="BW127" s="20"/>
      <c r="BX127" s="20"/>
      <c r="BY127" s="20"/>
      <c r="BZ127" s="20"/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0"/>
      <c r="CO127" s="20"/>
      <c r="CP127" s="20"/>
      <c r="CQ127" s="20"/>
      <c r="CR127" s="20"/>
      <c r="CS127" s="20"/>
      <c r="CT127" s="20"/>
      <c r="CU127" s="20"/>
      <c r="CV127" s="20"/>
      <c r="CW127" s="20"/>
      <c r="CX127" s="20"/>
      <c r="CY127" s="20"/>
      <c r="CZ127" s="20"/>
      <c r="DA127" s="20"/>
      <c r="DB127" s="20"/>
      <c r="DC127" s="20"/>
      <c r="DD127" s="20"/>
      <c r="DE127" s="20"/>
      <c r="DF127" s="20"/>
      <c r="DG127" s="20"/>
      <c r="DH127" s="20"/>
      <c r="DI127" s="20"/>
      <c r="DJ127" s="20"/>
      <c r="DK127" s="20"/>
      <c r="DL127" s="20"/>
      <c r="DM127" s="20"/>
      <c r="DN127" s="20"/>
      <c r="DO127" s="20"/>
      <c r="DP127" s="20"/>
      <c r="DQ127" s="20"/>
      <c r="DR127" s="20"/>
      <c r="DS127" s="20"/>
      <c r="DT127" s="20"/>
      <c r="DU127" s="20"/>
      <c r="DV127" s="20"/>
      <c r="DW127" s="20"/>
      <c r="DX127" s="20"/>
      <c r="DY127" s="20"/>
      <c r="DZ127" s="20"/>
      <c r="EA127" s="20"/>
      <c r="EB127" s="20"/>
      <c r="EC127" s="20"/>
      <c r="ED127" s="20"/>
      <c r="EE127" s="20"/>
      <c r="EF127" s="20"/>
      <c r="EG127" s="20"/>
      <c r="EH127" s="20"/>
      <c r="EI127" s="20"/>
      <c r="EJ127" s="20"/>
      <c r="EK127" s="20"/>
      <c r="EL127" s="20"/>
      <c r="EM127" s="20"/>
      <c r="EN127" s="20"/>
      <c r="EO127" s="20"/>
      <c r="EP127" s="20"/>
      <c r="EQ127" s="20"/>
      <c r="ER127" s="20"/>
      <c r="ES127" s="20"/>
      <c r="ET127" s="20"/>
      <c r="EU127" s="20"/>
      <c r="EV127" s="20"/>
      <c r="EW127" s="20"/>
      <c r="EX127" s="20"/>
      <c r="EY127" s="20"/>
      <c r="EZ127" s="20"/>
      <c r="FA127" s="20"/>
      <c r="FB127" s="20"/>
      <c r="FC127" s="20"/>
      <c r="FD127" s="20"/>
      <c r="FE127" s="20"/>
      <c r="FF127" s="20"/>
      <c r="FG127" s="20"/>
      <c r="FH127" s="20"/>
      <c r="FI127" s="20"/>
      <c r="FJ127" s="20"/>
      <c r="FK127" s="20"/>
      <c r="FL127" s="20"/>
      <c r="FM127" s="20"/>
      <c r="FN127" s="20"/>
      <c r="FO127" s="20"/>
      <c r="FP127" s="20"/>
      <c r="FQ127" s="20"/>
      <c r="FR127" s="20"/>
      <c r="FS127" s="20"/>
      <c r="FT127" s="20"/>
      <c r="FU127" s="20"/>
      <c r="FV127" s="20"/>
      <c r="FW127" s="20"/>
      <c r="FX127" s="20"/>
      <c r="FY127" s="20"/>
      <c r="FZ127" s="20"/>
      <c r="GA127" s="20"/>
      <c r="GB127" s="20"/>
      <c r="GC127" s="20"/>
      <c r="GD127" s="20"/>
      <c r="GE127" s="20"/>
      <c r="GF127" s="20"/>
      <c r="GG127" s="20"/>
      <c r="GH127" s="20"/>
      <c r="GI127" s="20"/>
      <c r="GJ127" s="20"/>
      <c r="GK127" s="20"/>
      <c r="GL127" s="20"/>
      <c r="GM127" s="20"/>
      <c r="GN127" s="20"/>
      <c r="GO127" s="20"/>
      <c r="GP127" s="20"/>
      <c r="GQ127" s="20"/>
      <c r="GR127" s="20"/>
      <c r="GS127" s="20"/>
      <c r="GT127" s="20"/>
      <c r="GU127" s="20"/>
      <c r="GV127" s="20"/>
      <c r="GW127" s="20"/>
      <c r="GX127" s="20"/>
      <c r="GY127" s="20"/>
      <c r="GZ127" s="20"/>
      <c r="HA127" s="20"/>
      <c r="HB127" s="20"/>
      <c r="HC127" s="20"/>
      <c r="HD127" s="20"/>
      <c r="HE127" s="20"/>
      <c r="HF127" s="20"/>
      <c r="HG127" s="20"/>
      <c r="HH127" s="20"/>
      <c r="HI127" s="20"/>
      <c r="HJ127" s="20"/>
      <c r="HK127" s="20"/>
      <c r="HL127" s="20"/>
      <c r="HM127" s="20"/>
      <c r="HN127" s="20"/>
      <c r="HO127" s="20"/>
      <c r="HP127" s="20"/>
      <c r="HQ127" s="20"/>
      <c r="HR127" s="20"/>
      <c r="HS127" s="20"/>
      <c r="HT127" s="20"/>
      <c r="HU127" s="20"/>
      <c r="HV127" s="20"/>
      <c r="HW127" s="20"/>
      <c r="HX127" s="20"/>
      <c r="HY127" s="20"/>
      <c r="HZ127" s="20"/>
      <c r="IA127" s="20"/>
      <c r="IB127" s="20"/>
      <c r="IC127" s="20"/>
      <c r="ID127" s="20"/>
      <c r="IE127" s="20"/>
      <c r="IF127" s="20"/>
      <c r="IG127" s="20"/>
    </row>
    <row r="128" spans="1:241" s="21" customFormat="1" ht="13.15" customHeight="1">
      <c r="A128" s="14" t="s">
        <v>40</v>
      </c>
      <c r="B128" s="13" t="s">
        <v>41</v>
      </c>
      <c r="C128" s="13" t="s">
        <v>14</v>
      </c>
      <c r="D128" s="35">
        <v>3</v>
      </c>
      <c r="E128" s="35">
        <v>116</v>
      </c>
      <c r="F128" s="36">
        <v>96</v>
      </c>
      <c r="G128" s="6">
        <v>0</v>
      </c>
      <c r="H128" s="7">
        <v>0</v>
      </c>
      <c r="I128" s="8" t="s">
        <v>17</v>
      </c>
      <c r="J128" s="7">
        <v>0</v>
      </c>
      <c r="K128" s="6">
        <v>0</v>
      </c>
      <c r="L128" s="9">
        <v>0</v>
      </c>
      <c r="M128" s="6">
        <v>0</v>
      </c>
      <c r="N128" s="10">
        <v>0</v>
      </c>
      <c r="O128" s="11">
        <v>8</v>
      </c>
      <c r="P128" s="12">
        <v>5</v>
      </c>
      <c r="Q128" s="11">
        <v>30</v>
      </c>
      <c r="R128" s="39">
        <v>1.480019733596448</v>
      </c>
      <c r="S128" s="19">
        <v>67.95</v>
      </c>
      <c r="T128" s="41">
        <v>61.094502096673274</v>
      </c>
      <c r="U128" s="5">
        <v>6638</v>
      </c>
      <c r="V128" s="43">
        <v>159.95453392574009</v>
      </c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  <c r="BT128" s="20"/>
      <c r="BU128" s="20"/>
      <c r="BV128" s="20"/>
      <c r="BW128" s="20"/>
      <c r="BX128" s="20"/>
      <c r="BY128" s="20"/>
      <c r="BZ128" s="20"/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  <c r="CO128" s="20"/>
      <c r="CP128" s="20"/>
      <c r="CQ128" s="20"/>
      <c r="CR128" s="20"/>
      <c r="CS128" s="20"/>
      <c r="CT128" s="20"/>
      <c r="CU128" s="20"/>
      <c r="CV128" s="20"/>
      <c r="CW128" s="20"/>
      <c r="CX128" s="20"/>
      <c r="CY128" s="20"/>
      <c r="CZ128" s="20"/>
      <c r="DA128" s="20"/>
      <c r="DB128" s="20"/>
      <c r="DC128" s="20"/>
      <c r="DD128" s="20"/>
      <c r="DE128" s="20"/>
      <c r="DF128" s="20"/>
      <c r="DG128" s="20"/>
      <c r="DH128" s="20"/>
      <c r="DI128" s="20"/>
      <c r="DJ128" s="20"/>
      <c r="DK128" s="20"/>
      <c r="DL128" s="20"/>
      <c r="DM128" s="20"/>
      <c r="DN128" s="20"/>
      <c r="DO128" s="20"/>
      <c r="DP128" s="20"/>
      <c r="DQ128" s="20"/>
      <c r="DR128" s="20"/>
      <c r="DS128" s="20"/>
      <c r="DT128" s="20"/>
      <c r="DU128" s="20"/>
      <c r="DV128" s="20"/>
      <c r="DW128" s="20"/>
      <c r="DX128" s="20"/>
      <c r="DY128" s="20"/>
      <c r="DZ128" s="20"/>
      <c r="EA128" s="20"/>
      <c r="EB128" s="20"/>
      <c r="EC128" s="20"/>
      <c r="ED128" s="20"/>
      <c r="EE128" s="20"/>
      <c r="EF128" s="20"/>
      <c r="EG128" s="20"/>
      <c r="EH128" s="20"/>
      <c r="EI128" s="20"/>
      <c r="EJ128" s="20"/>
      <c r="EK128" s="20"/>
      <c r="EL128" s="20"/>
      <c r="EM128" s="20"/>
      <c r="EN128" s="20"/>
      <c r="EO128" s="20"/>
      <c r="EP128" s="20"/>
      <c r="EQ128" s="20"/>
      <c r="ER128" s="20"/>
      <c r="ES128" s="20"/>
      <c r="ET128" s="20"/>
      <c r="EU128" s="20"/>
      <c r="EV128" s="20"/>
      <c r="EW128" s="20"/>
      <c r="EX128" s="20"/>
      <c r="EY128" s="20"/>
      <c r="EZ128" s="20"/>
      <c r="FA128" s="20"/>
      <c r="FB128" s="20"/>
      <c r="FC128" s="20"/>
      <c r="FD128" s="20"/>
      <c r="FE128" s="20"/>
      <c r="FF128" s="20"/>
      <c r="FG128" s="20"/>
      <c r="FH128" s="20"/>
      <c r="FI128" s="20"/>
      <c r="FJ128" s="20"/>
      <c r="FK128" s="20"/>
      <c r="FL128" s="20"/>
      <c r="FM128" s="20"/>
      <c r="FN128" s="20"/>
      <c r="FO128" s="20"/>
      <c r="FP128" s="20"/>
      <c r="FQ128" s="20"/>
      <c r="FR128" s="20"/>
      <c r="FS128" s="20"/>
      <c r="FT128" s="20"/>
      <c r="FU128" s="20"/>
      <c r="FV128" s="20"/>
      <c r="FW128" s="20"/>
      <c r="FX128" s="20"/>
      <c r="FY128" s="20"/>
      <c r="FZ128" s="20"/>
      <c r="GA128" s="20"/>
      <c r="GB128" s="20"/>
      <c r="GC128" s="20"/>
      <c r="GD128" s="20"/>
      <c r="GE128" s="20"/>
      <c r="GF128" s="20"/>
      <c r="GG128" s="20"/>
      <c r="GH128" s="20"/>
      <c r="GI128" s="20"/>
      <c r="GJ128" s="20"/>
      <c r="GK128" s="20"/>
      <c r="GL128" s="20"/>
      <c r="GM128" s="20"/>
      <c r="GN128" s="20"/>
      <c r="GO128" s="20"/>
      <c r="GP128" s="20"/>
      <c r="GQ128" s="20"/>
      <c r="GR128" s="20"/>
      <c r="GS128" s="20"/>
      <c r="GT128" s="20"/>
      <c r="GU128" s="20"/>
      <c r="GV128" s="20"/>
      <c r="GW128" s="20"/>
      <c r="GX128" s="20"/>
      <c r="GY128" s="20"/>
      <c r="GZ128" s="20"/>
      <c r="HA128" s="20"/>
      <c r="HB128" s="20"/>
      <c r="HC128" s="20"/>
      <c r="HD128" s="20"/>
      <c r="HE128" s="20"/>
      <c r="HF128" s="20"/>
      <c r="HG128" s="20"/>
      <c r="HH128" s="20"/>
      <c r="HI128" s="20"/>
      <c r="HJ128" s="20"/>
      <c r="HK128" s="20"/>
      <c r="HL128" s="20"/>
      <c r="HM128" s="20"/>
      <c r="HN128" s="20"/>
      <c r="HO128" s="20"/>
      <c r="HP128" s="20"/>
      <c r="HQ128" s="20"/>
      <c r="HR128" s="20"/>
      <c r="HS128" s="20"/>
      <c r="HT128" s="20"/>
      <c r="HU128" s="20"/>
      <c r="HV128" s="20"/>
      <c r="HW128" s="20"/>
      <c r="HX128" s="20"/>
      <c r="HY128" s="20"/>
      <c r="HZ128" s="20"/>
      <c r="IA128" s="20"/>
      <c r="IB128" s="20"/>
      <c r="IC128" s="20"/>
      <c r="ID128" s="20"/>
      <c r="IE128" s="20"/>
      <c r="IF128" s="20"/>
      <c r="IG128" s="20"/>
    </row>
    <row r="129" spans="1:241" s="21" customFormat="1" ht="13.15" customHeight="1">
      <c r="A129" s="4" t="s">
        <v>40</v>
      </c>
      <c r="B129" s="13" t="s">
        <v>41</v>
      </c>
      <c r="C129" s="13" t="s">
        <v>14</v>
      </c>
      <c r="D129" s="35">
        <v>4</v>
      </c>
      <c r="E129" s="35">
        <v>176</v>
      </c>
      <c r="F129" s="36">
        <v>78</v>
      </c>
      <c r="G129" s="6">
        <v>0</v>
      </c>
      <c r="H129" s="7">
        <v>0</v>
      </c>
      <c r="I129" s="8" t="s">
        <v>17</v>
      </c>
      <c r="J129" s="7">
        <v>0</v>
      </c>
      <c r="K129" s="6">
        <v>0</v>
      </c>
      <c r="L129" s="9">
        <v>0</v>
      </c>
      <c r="M129" s="6">
        <v>8</v>
      </c>
      <c r="N129" s="10">
        <v>0.1</v>
      </c>
      <c r="O129" s="11">
        <v>8</v>
      </c>
      <c r="P129" s="12">
        <v>10</v>
      </c>
      <c r="Q129" s="11">
        <v>61.349999999999994</v>
      </c>
      <c r="R129" s="39">
        <v>3.0266403552047358</v>
      </c>
      <c r="S129" s="19">
        <v>70.649999999999991</v>
      </c>
      <c r="T129" s="41">
        <v>61.517789640068237</v>
      </c>
      <c r="U129" s="5">
        <v>5637</v>
      </c>
      <c r="V129" s="43">
        <v>159.68446727409213</v>
      </c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0"/>
      <c r="BP129" s="20"/>
      <c r="BQ129" s="20"/>
      <c r="BR129" s="20"/>
      <c r="BS129" s="20"/>
      <c r="BT129" s="20"/>
      <c r="BU129" s="20"/>
      <c r="BV129" s="20"/>
      <c r="BW129" s="20"/>
      <c r="BX129" s="20"/>
      <c r="BY129" s="20"/>
      <c r="BZ129" s="20"/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  <c r="CL129" s="20"/>
      <c r="CM129" s="20"/>
      <c r="CN129" s="20"/>
      <c r="CO129" s="20"/>
      <c r="CP129" s="20"/>
      <c r="CQ129" s="20"/>
      <c r="CR129" s="20"/>
      <c r="CS129" s="20"/>
      <c r="CT129" s="20"/>
      <c r="CU129" s="20"/>
      <c r="CV129" s="20"/>
      <c r="CW129" s="20"/>
      <c r="CX129" s="20"/>
      <c r="CY129" s="20"/>
      <c r="CZ129" s="20"/>
      <c r="DA129" s="20"/>
      <c r="DB129" s="20"/>
      <c r="DC129" s="20"/>
      <c r="DD129" s="20"/>
      <c r="DE129" s="20"/>
      <c r="DF129" s="20"/>
      <c r="DG129" s="20"/>
      <c r="DH129" s="20"/>
      <c r="DI129" s="20"/>
      <c r="DJ129" s="20"/>
      <c r="DK129" s="20"/>
      <c r="DL129" s="20"/>
      <c r="DM129" s="20"/>
      <c r="DN129" s="20"/>
      <c r="DO129" s="20"/>
      <c r="DP129" s="20"/>
      <c r="DQ129" s="20"/>
      <c r="DR129" s="20"/>
      <c r="DS129" s="20"/>
      <c r="DT129" s="20"/>
      <c r="DU129" s="20"/>
      <c r="DV129" s="20"/>
      <c r="DW129" s="20"/>
      <c r="DX129" s="20"/>
      <c r="DY129" s="20"/>
      <c r="DZ129" s="20"/>
      <c r="EA129" s="20"/>
      <c r="EB129" s="20"/>
      <c r="EC129" s="20"/>
      <c r="ED129" s="20"/>
      <c r="EE129" s="20"/>
      <c r="EF129" s="20"/>
      <c r="EG129" s="20"/>
      <c r="EH129" s="20"/>
      <c r="EI129" s="20"/>
      <c r="EJ129" s="20"/>
      <c r="EK129" s="20"/>
      <c r="EL129" s="20"/>
      <c r="EM129" s="20"/>
      <c r="EN129" s="20"/>
      <c r="EO129" s="20"/>
      <c r="EP129" s="20"/>
      <c r="EQ129" s="20"/>
      <c r="ER129" s="20"/>
      <c r="ES129" s="20"/>
      <c r="ET129" s="20"/>
      <c r="EU129" s="20"/>
      <c r="EV129" s="20"/>
      <c r="EW129" s="20"/>
      <c r="EX129" s="20"/>
      <c r="EY129" s="20"/>
      <c r="EZ129" s="20"/>
      <c r="FA129" s="20"/>
      <c r="FB129" s="20"/>
      <c r="FC129" s="20"/>
      <c r="FD129" s="20"/>
      <c r="FE129" s="20"/>
      <c r="FF129" s="20"/>
      <c r="FG129" s="20"/>
      <c r="FH129" s="20"/>
      <c r="FI129" s="20"/>
      <c r="FJ129" s="20"/>
      <c r="FK129" s="20"/>
      <c r="FL129" s="20"/>
      <c r="FM129" s="20"/>
      <c r="FN129" s="20"/>
      <c r="FO129" s="20"/>
      <c r="FP129" s="20"/>
      <c r="FQ129" s="20"/>
      <c r="FR129" s="20"/>
      <c r="FS129" s="20"/>
      <c r="FT129" s="20"/>
      <c r="FU129" s="20"/>
      <c r="FV129" s="20"/>
      <c r="FW129" s="20"/>
      <c r="FX129" s="20"/>
      <c r="FY129" s="20"/>
      <c r="FZ129" s="20"/>
      <c r="GA129" s="20"/>
      <c r="GB129" s="20"/>
      <c r="GC129" s="20"/>
      <c r="GD129" s="20"/>
      <c r="GE129" s="20"/>
      <c r="GF129" s="20"/>
      <c r="GG129" s="20"/>
      <c r="GH129" s="20"/>
      <c r="GI129" s="20"/>
      <c r="GJ129" s="20"/>
      <c r="GK129" s="20"/>
      <c r="GL129" s="20"/>
      <c r="GM129" s="20"/>
      <c r="GN129" s="20"/>
      <c r="GO129" s="20"/>
      <c r="GP129" s="20"/>
      <c r="GQ129" s="20"/>
      <c r="GR129" s="20"/>
      <c r="GS129" s="20"/>
      <c r="GT129" s="20"/>
      <c r="GU129" s="20"/>
      <c r="GV129" s="20"/>
      <c r="GW129" s="20"/>
      <c r="GX129" s="20"/>
      <c r="GY129" s="20"/>
      <c r="GZ129" s="20"/>
      <c r="HA129" s="20"/>
      <c r="HB129" s="20"/>
      <c r="HC129" s="20"/>
      <c r="HD129" s="20"/>
      <c r="HE129" s="20"/>
      <c r="HF129" s="20"/>
      <c r="HG129" s="20"/>
      <c r="HH129" s="20"/>
      <c r="HI129" s="20"/>
      <c r="HJ129" s="20"/>
      <c r="HK129" s="20"/>
      <c r="HL129" s="20"/>
      <c r="HM129" s="20"/>
      <c r="HN129" s="20"/>
      <c r="HO129" s="20"/>
      <c r="HP129" s="20"/>
      <c r="HQ129" s="20"/>
      <c r="HR129" s="20"/>
      <c r="HS129" s="20"/>
      <c r="HT129" s="20"/>
      <c r="HU129" s="20"/>
      <c r="HV129" s="20"/>
      <c r="HW129" s="20"/>
      <c r="HX129" s="20"/>
      <c r="HY129" s="20"/>
      <c r="HZ129" s="20"/>
      <c r="IA129" s="20"/>
      <c r="IB129" s="20"/>
      <c r="IC129" s="20"/>
      <c r="ID129" s="20"/>
      <c r="IE129" s="20"/>
      <c r="IF129" s="20"/>
      <c r="IG129" s="20"/>
    </row>
    <row r="130" spans="1:241" s="21" customFormat="1" ht="13.15" customHeight="1">
      <c r="A130" s="4" t="s">
        <v>40</v>
      </c>
      <c r="B130" s="13" t="s">
        <v>41</v>
      </c>
      <c r="C130" s="13" t="s">
        <v>16</v>
      </c>
      <c r="D130" s="35">
        <v>1</v>
      </c>
      <c r="E130" s="35">
        <v>27</v>
      </c>
      <c r="F130" s="36">
        <v>98</v>
      </c>
      <c r="G130" s="6">
        <v>0</v>
      </c>
      <c r="H130" s="7">
        <v>0</v>
      </c>
      <c r="I130" s="8" t="s">
        <v>17</v>
      </c>
      <c r="J130" s="7">
        <v>0</v>
      </c>
      <c r="K130" s="6">
        <v>0</v>
      </c>
      <c r="L130" s="9">
        <v>0</v>
      </c>
      <c r="M130" s="6">
        <v>0</v>
      </c>
      <c r="N130" s="10">
        <v>0</v>
      </c>
      <c r="O130" s="11">
        <v>2</v>
      </c>
      <c r="P130" s="12">
        <v>1</v>
      </c>
      <c r="Q130" s="11">
        <v>6</v>
      </c>
      <c r="R130" s="39">
        <v>0.29600394671928959</v>
      </c>
      <c r="S130" s="19">
        <v>71.55</v>
      </c>
      <c r="T130" s="41">
        <v>60.530118705479985</v>
      </c>
      <c r="U130" s="5">
        <v>7434</v>
      </c>
      <c r="V130" s="43">
        <v>168.2044370723616</v>
      </c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0"/>
      <c r="BQ130" s="20"/>
      <c r="BR130" s="20"/>
      <c r="BS130" s="20"/>
      <c r="BT130" s="20"/>
      <c r="BU130" s="20"/>
      <c r="BV130" s="20"/>
      <c r="BW130" s="20"/>
      <c r="BX130" s="20"/>
      <c r="BY130" s="20"/>
      <c r="BZ130" s="20"/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0"/>
      <c r="CO130" s="20"/>
      <c r="CP130" s="20"/>
      <c r="CQ130" s="20"/>
      <c r="CR130" s="20"/>
      <c r="CS130" s="20"/>
      <c r="CT130" s="20"/>
      <c r="CU130" s="20"/>
      <c r="CV130" s="20"/>
      <c r="CW130" s="20"/>
      <c r="CX130" s="20"/>
      <c r="CY130" s="20"/>
      <c r="CZ130" s="20"/>
      <c r="DA130" s="20"/>
      <c r="DB130" s="20"/>
      <c r="DC130" s="20"/>
      <c r="DD130" s="20"/>
      <c r="DE130" s="20"/>
      <c r="DF130" s="20"/>
      <c r="DG130" s="20"/>
      <c r="DH130" s="20"/>
      <c r="DI130" s="20"/>
      <c r="DJ130" s="20"/>
      <c r="DK130" s="20"/>
      <c r="DL130" s="20"/>
      <c r="DM130" s="20"/>
      <c r="DN130" s="20"/>
      <c r="DO130" s="20"/>
      <c r="DP130" s="20"/>
      <c r="DQ130" s="20"/>
      <c r="DR130" s="20"/>
      <c r="DS130" s="20"/>
      <c r="DT130" s="20"/>
      <c r="DU130" s="20"/>
      <c r="DV130" s="20"/>
      <c r="DW130" s="20"/>
      <c r="DX130" s="20"/>
      <c r="DY130" s="20"/>
      <c r="DZ130" s="20"/>
      <c r="EA130" s="20"/>
      <c r="EB130" s="20"/>
      <c r="EC130" s="20"/>
      <c r="ED130" s="20"/>
      <c r="EE130" s="20"/>
      <c r="EF130" s="20"/>
      <c r="EG130" s="20"/>
      <c r="EH130" s="20"/>
      <c r="EI130" s="20"/>
      <c r="EJ130" s="20"/>
      <c r="EK130" s="20"/>
      <c r="EL130" s="20"/>
      <c r="EM130" s="20"/>
      <c r="EN130" s="20"/>
      <c r="EO130" s="20"/>
      <c r="EP130" s="20"/>
      <c r="EQ130" s="20"/>
      <c r="ER130" s="20"/>
      <c r="ES130" s="20"/>
      <c r="ET130" s="20"/>
      <c r="EU130" s="20"/>
      <c r="EV130" s="20"/>
      <c r="EW130" s="20"/>
      <c r="EX130" s="20"/>
      <c r="EY130" s="20"/>
      <c r="EZ130" s="20"/>
      <c r="FA130" s="20"/>
      <c r="FB130" s="20"/>
      <c r="FC130" s="20"/>
      <c r="FD130" s="20"/>
      <c r="FE130" s="20"/>
      <c r="FF130" s="20"/>
      <c r="FG130" s="20"/>
      <c r="FH130" s="20"/>
      <c r="FI130" s="20"/>
      <c r="FJ130" s="20"/>
      <c r="FK130" s="20"/>
      <c r="FL130" s="20"/>
      <c r="FM130" s="20"/>
      <c r="FN130" s="20"/>
      <c r="FO130" s="20"/>
      <c r="FP130" s="20"/>
      <c r="FQ130" s="20"/>
      <c r="FR130" s="20"/>
      <c r="FS130" s="20"/>
      <c r="FT130" s="20"/>
      <c r="FU130" s="20"/>
      <c r="FV130" s="20"/>
      <c r="FW130" s="20"/>
      <c r="FX130" s="20"/>
      <c r="FY130" s="20"/>
      <c r="FZ130" s="20"/>
      <c r="GA130" s="20"/>
      <c r="GB130" s="20"/>
      <c r="GC130" s="20"/>
      <c r="GD130" s="20"/>
      <c r="GE130" s="20"/>
      <c r="GF130" s="20"/>
      <c r="GG130" s="20"/>
      <c r="GH130" s="20"/>
      <c r="GI130" s="20"/>
      <c r="GJ130" s="20"/>
      <c r="GK130" s="20"/>
      <c r="GL130" s="20"/>
      <c r="GM130" s="20"/>
      <c r="GN130" s="20"/>
      <c r="GO130" s="20"/>
      <c r="GP130" s="20"/>
      <c r="GQ130" s="20"/>
      <c r="GR130" s="20"/>
      <c r="GS130" s="20"/>
      <c r="GT130" s="20"/>
      <c r="GU130" s="20"/>
      <c r="GV130" s="20"/>
      <c r="GW130" s="20"/>
      <c r="GX130" s="20"/>
      <c r="GY130" s="20"/>
      <c r="GZ130" s="20"/>
      <c r="HA130" s="20"/>
      <c r="HB130" s="20"/>
      <c r="HC130" s="20"/>
      <c r="HD130" s="20"/>
      <c r="HE130" s="20"/>
      <c r="HF130" s="20"/>
      <c r="HG130" s="20"/>
      <c r="HH130" s="20"/>
      <c r="HI130" s="20"/>
      <c r="HJ130" s="20"/>
      <c r="HK130" s="20"/>
      <c r="HL130" s="20"/>
      <c r="HM130" s="20"/>
      <c r="HN130" s="20"/>
      <c r="HO130" s="20"/>
      <c r="HP130" s="20"/>
      <c r="HQ130" s="20"/>
      <c r="HR130" s="20"/>
      <c r="HS130" s="20"/>
      <c r="HT130" s="20"/>
      <c r="HU130" s="20"/>
      <c r="HV130" s="20"/>
      <c r="HW130" s="20"/>
      <c r="HX130" s="20"/>
      <c r="HY130" s="20"/>
      <c r="HZ130" s="20"/>
      <c r="IA130" s="20"/>
      <c r="IB130" s="20"/>
      <c r="IC130" s="20"/>
      <c r="ID130" s="20"/>
      <c r="IE130" s="20"/>
      <c r="IF130" s="20"/>
      <c r="IG130" s="20"/>
    </row>
    <row r="131" spans="1:241" s="21" customFormat="1" ht="13.15" customHeight="1">
      <c r="A131" s="4" t="s">
        <v>40</v>
      </c>
      <c r="B131" s="13" t="s">
        <v>41</v>
      </c>
      <c r="C131" s="13" t="s">
        <v>16</v>
      </c>
      <c r="D131" s="35">
        <v>2</v>
      </c>
      <c r="E131" s="35">
        <v>51</v>
      </c>
      <c r="F131" s="36">
        <v>98</v>
      </c>
      <c r="G131" s="6">
        <v>0</v>
      </c>
      <c r="H131" s="7">
        <v>0</v>
      </c>
      <c r="I131" s="8" t="s">
        <v>17</v>
      </c>
      <c r="J131" s="7">
        <v>0</v>
      </c>
      <c r="K131" s="6">
        <v>0</v>
      </c>
      <c r="L131" s="9">
        <v>0</v>
      </c>
      <c r="M131" s="6">
        <v>0</v>
      </c>
      <c r="N131" s="10">
        <v>0</v>
      </c>
      <c r="O131" s="11">
        <v>2</v>
      </c>
      <c r="P131" s="12">
        <v>1</v>
      </c>
      <c r="Q131" s="11">
        <v>6</v>
      </c>
      <c r="R131" s="39">
        <v>0.29600394671928959</v>
      </c>
      <c r="S131" s="19">
        <v>69.75</v>
      </c>
      <c r="T131" s="41">
        <v>63.210939813648096</v>
      </c>
      <c r="U131" s="5">
        <v>7256</v>
      </c>
      <c r="V131" s="43">
        <v>161.27121931721999</v>
      </c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20"/>
      <c r="BU131" s="20"/>
      <c r="BV131" s="20"/>
      <c r="BW131" s="20"/>
      <c r="BX131" s="20"/>
      <c r="BY131" s="20"/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0"/>
      <c r="CO131" s="20"/>
      <c r="CP131" s="20"/>
      <c r="CQ131" s="20"/>
      <c r="CR131" s="20"/>
      <c r="CS131" s="20"/>
      <c r="CT131" s="20"/>
      <c r="CU131" s="20"/>
      <c r="CV131" s="20"/>
      <c r="CW131" s="20"/>
      <c r="CX131" s="20"/>
      <c r="CY131" s="20"/>
      <c r="CZ131" s="20"/>
      <c r="DA131" s="20"/>
      <c r="DB131" s="20"/>
      <c r="DC131" s="20"/>
      <c r="DD131" s="20"/>
      <c r="DE131" s="20"/>
      <c r="DF131" s="20"/>
      <c r="DG131" s="20"/>
      <c r="DH131" s="20"/>
      <c r="DI131" s="20"/>
      <c r="DJ131" s="20"/>
      <c r="DK131" s="20"/>
      <c r="DL131" s="20"/>
      <c r="DM131" s="20"/>
      <c r="DN131" s="20"/>
      <c r="DO131" s="20"/>
      <c r="DP131" s="20"/>
      <c r="DQ131" s="20"/>
      <c r="DR131" s="20"/>
      <c r="DS131" s="20"/>
      <c r="DT131" s="20"/>
      <c r="DU131" s="20"/>
      <c r="DV131" s="20"/>
      <c r="DW131" s="20"/>
      <c r="DX131" s="20"/>
      <c r="DY131" s="20"/>
      <c r="DZ131" s="20"/>
      <c r="EA131" s="20"/>
      <c r="EB131" s="20"/>
      <c r="EC131" s="20"/>
      <c r="ED131" s="20"/>
      <c r="EE131" s="20"/>
      <c r="EF131" s="20"/>
      <c r="EG131" s="20"/>
      <c r="EH131" s="20"/>
      <c r="EI131" s="20"/>
      <c r="EJ131" s="20"/>
      <c r="EK131" s="20"/>
      <c r="EL131" s="20"/>
      <c r="EM131" s="20"/>
      <c r="EN131" s="20"/>
      <c r="EO131" s="20"/>
      <c r="EP131" s="20"/>
      <c r="EQ131" s="20"/>
      <c r="ER131" s="20"/>
      <c r="ES131" s="20"/>
      <c r="ET131" s="20"/>
      <c r="EU131" s="20"/>
      <c r="EV131" s="20"/>
      <c r="EW131" s="20"/>
      <c r="EX131" s="20"/>
      <c r="EY131" s="20"/>
      <c r="EZ131" s="20"/>
      <c r="FA131" s="20"/>
      <c r="FB131" s="20"/>
      <c r="FC131" s="20"/>
      <c r="FD131" s="20"/>
      <c r="FE131" s="20"/>
      <c r="FF131" s="20"/>
      <c r="FG131" s="20"/>
      <c r="FH131" s="20"/>
      <c r="FI131" s="20"/>
      <c r="FJ131" s="20"/>
      <c r="FK131" s="20"/>
      <c r="FL131" s="20"/>
      <c r="FM131" s="20"/>
      <c r="FN131" s="20"/>
      <c r="FO131" s="20"/>
      <c r="FP131" s="20"/>
      <c r="FQ131" s="20"/>
      <c r="FR131" s="20"/>
      <c r="FS131" s="20"/>
      <c r="FT131" s="20"/>
      <c r="FU131" s="20"/>
      <c r="FV131" s="20"/>
      <c r="FW131" s="20"/>
      <c r="FX131" s="20"/>
      <c r="FY131" s="20"/>
      <c r="FZ131" s="20"/>
      <c r="GA131" s="20"/>
      <c r="GB131" s="20"/>
      <c r="GC131" s="20"/>
      <c r="GD131" s="20"/>
      <c r="GE131" s="20"/>
      <c r="GF131" s="20"/>
      <c r="GG131" s="20"/>
      <c r="GH131" s="20"/>
      <c r="GI131" s="20"/>
      <c r="GJ131" s="20"/>
      <c r="GK131" s="20"/>
      <c r="GL131" s="20"/>
      <c r="GM131" s="20"/>
      <c r="GN131" s="20"/>
      <c r="GO131" s="20"/>
      <c r="GP131" s="20"/>
      <c r="GQ131" s="20"/>
      <c r="GR131" s="20"/>
      <c r="GS131" s="20"/>
      <c r="GT131" s="20"/>
      <c r="GU131" s="20"/>
      <c r="GV131" s="20"/>
      <c r="GW131" s="20"/>
      <c r="GX131" s="20"/>
      <c r="GY131" s="20"/>
      <c r="GZ131" s="20"/>
      <c r="HA131" s="20"/>
      <c r="HB131" s="20"/>
      <c r="HC131" s="20"/>
      <c r="HD131" s="20"/>
      <c r="HE131" s="20"/>
      <c r="HF131" s="20"/>
      <c r="HG131" s="20"/>
      <c r="HH131" s="20"/>
      <c r="HI131" s="20"/>
      <c r="HJ131" s="20"/>
      <c r="HK131" s="20"/>
      <c r="HL131" s="20"/>
      <c r="HM131" s="20"/>
      <c r="HN131" s="20"/>
      <c r="HO131" s="20"/>
      <c r="HP131" s="20"/>
      <c r="HQ131" s="20"/>
      <c r="HR131" s="20"/>
      <c r="HS131" s="20"/>
      <c r="HT131" s="20"/>
      <c r="HU131" s="20"/>
      <c r="HV131" s="20"/>
      <c r="HW131" s="20"/>
      <c r="HX131" s="20"/>
      <c r="HY131" s="20"/>
      <c r="HZ131" s="20"/>
      <c r="IA131" s="20"/>
      <c r="IB131" s="20"/>
      <c r="IC131" s="20"/>
      <c r="ID131" s="20"/>
      <c r="IE131" s="20"/>
      <c r="IF131" s="20"/>
      <c r="IG131" s="20"/>
    </row>
    <row r="132" spans="1:241" s="21" customFormat="1" ht="13.15" customHeight="1">
      <c r="A132" s="14" t="s">
        <v>40</v>
      </c>
      <c r="B132" s="13" t="s">
        <v>41</v>
      </c>
      <c r="C132" s="13" t="s">
        <v>16</v>
      </c>
      <c r="D132" s="35">
        <v>3</v>
      </c>
      <c r="E132" s="35">
        <v>115</v>
      </c>
      <c r="F132" s="36">
        <v>97</v>
      </c>
      <c r="G132" s="6">
        <v>0</v>
      </c>
      <c r="H132" s="7">
        <v>0</v>
      </c>
      <c r="I132" s="8" t="s">
        <v>17</v>
      </c>
      <c r="J132" s="7">
        <v>0</v>
      </c>
      <c r="K132" s="6">
        <v>0</v>
      </c>
      <c r="L132" s="9">
        <v>0</v>
      </c>
      <c r="M132" s="6">
        <v>0</v>
      </c>
      <c r="N132" s="10">
        <v>0</v>
      </c>
      <c r="O132" s="11">
        <v>2</v>
      </c>
      <c r="P132" s="12">
        <v>1</v>
      </c>
      <c r="Q132" s="11">
        <v>6</v>
      </c>
      <c r="R132" s="39">
        <v>0.29600394671928959</v>
      </c>
      <c r="S132" s="19">
        <v>71.55</v>
      </c>
      <c r="T132" s="41">
        <v>63.210939813648096</v>
      </c>
      <c r="U132" s="5">
        <v>7414</v>
      </c>
      <c r="V132" s="43">
        <v>162.29348734728285</v>
      </c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W132" s="20"/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0"/>
      <c r="CO132" s="20"/>
      <c r="CP132" s="20"/>
      <c r="CQ132" s="20"/>
      <c r="CR132" s="20"/>
      <c r="CS132" s="20"/>
      <c r="CT132" s="20"/>
      <c r="CU132" s="20"/>
      <c r="CV132" s="20"/>
      <c r="CW132" s="20"/>
      <c r="CX132" s="20"/>
      <c r="CY132" s="20"/>
      <c r="CZ132" s="20"/>
      <c r="DA132" s="20"/>
      <c r="DB132" s="20"/>
      <c r="DC132" s="20"/>
      <c r="DD132" s="20"/>
      <c r="DE132" s="20"/>
      <c r="DF132" s="20"/>
      <c r="DG132" s="20"/>
      <c r="DH132" s="20"/>
      <c r="DI132" s="20"/>
      <c r="DJ132" s="20"/>
      <c r="DK132" s="20"/>
      <c r="DL132" s="20"/>
      <c r="DM132" s="20"/>
      <c r="DN132" s="20"/>
      <c r="DO132" s="20"/>
      <c r="DP132" s="20"/>
      <c r="DQ132" s="20"/>
      <c r="DR132" s="20"/>
      <c r="DS132" s="20"/>
      <c r="DT132" s="20"/>
      <c r="DU132" s="20"/>
      <c r="DV132" s="20"/>
      <c r="DW132" s="20"/>
      <c r="DX132" s="20"/>
      <c r="DY132" s="20"/>
      <c r="DZ132" s="20"/>
      <c r="EA132" s="20"/>
      <c r="EB132" s="20"/>
      <c r="EC132" s="20"/>
      <c r="ED132" s="20"/>
      <c r="EE132" s="20"/>
      <c r="EF132" s="20"/>
      <c r="EG132" s="20"/>
      <c r="EH132" s="20"/>
      <c r="EI132" s="20"/>
      <c r="EJ132" s="20"/>
      <c r="EK132" s="20"/>
      <c r="EL132" s="20"/>
      <c r="EM132" s="20"/>
      <c r="EN132" s="20"/>
      <c r="EO132" s="20"/>
      <c r="EP132" s="20"/>
      <c r="EQ132" s="20"/>
      <c r="ER132" s="20"/>
      <c r="ES132" s="20"/>
      <c r="ET132" s="20"/>
      <c r="EU132" s="20"/>
      <c r="EV132" s="20"/>
      <c r="EW132" s="20"/>
      <c r="EX132" s="20"/>
      <c r="EY132" s="20"/>
      <c r="EZ132" s="20"/>
      <c r="FA132" s="20"/>
      <c r="FB132" s="20"/>
      <c r="FC132" s="20"/>
      <c r="FD132" s="20"/>
      <c r="FE132" s="20"/>
      <c r="FF132" s="20"/>
      <c r="FG132" s="20"/>
      <c r="FH132" s="20"/>
      <c r="FI132" s="20"/>
      <c r="FJ132" s="20"/>
      <c r="FK132" s="20"/>
      <c r="FL132" s="20"/>
      <c r="FM132" s="20"/>
      <c r="FN132" s="20"/>
      <c r="FO132" s="20"/>
      <c r="FP132" s="20"/>
      <c r="FQ132" s="20"/>
      <c r="FR132" s="20"/>
      <c r="FS132" s="20"/>
      <c r="FT132" s="20"/>
      <c r="FU132" s="20"/>
      <c r="FV132" s="20"/>
      <c r="FW132" s="20"/>
      <c r="FX132" s="20"/>
      <c r="FY132" s="20"/>
      <c r="FZ132" s="20"/>
      <c r="GA132" s="20"/>
      <c r="GB132" s="20"/>
      <c r="GC132" s="20"/>
      <c r="GD132" s="20"/>
      <c r="GE132" s="20"/>
      <c r="GF132" s="20"/>
      <c r="GG132" s="20"/>
      <c r="GH132" s="20"/>
      <c r="GI132" s="20"/>
      <c r="GJ132" s="20"/>
      <c r="GK132" s="20"/>
      <c r="GL132" s="20"/>
      <c r="GM132" s="20"/>
      <c r="GN132" s="20"/>
      <c r="GO132" s="20"/>
      <c r="GP132" s="20"/>
      <c r="GQ132" s="20"/>
      <c r="GR132" s="20"/>
      <c r="GS132" s="20"/>
      <c r="GT132" s="20"/>
      <c r="GU132" s="20"/>
      <c r="GV132" s="20"/>
      <c r="GW132" s="20"/>
      <c r="GX132" s="20"/>
      <c r="GY132" s="20"/>
      <c r="GZ132" s="20"/>
      <c r="HA132" s="20"/>
      <c r="HB132" s="20"/>
      <c r="HC132" s="20"/>
      <c r="HD132" s="20"/>
      <c r="HE132" s="20"/>
      <c r="HF132" s="20"/>
      <c r="HG132" s="20"/>
      <c r="HH132" s="20"/>
      <c r="HI132" s="20"/>
      <c r="HJ132" s="20"/>
      <c r="HK132" s="20"/>
      <c r="HL132" s="20"/>
      <c r="HM132" s="20"/>
      <c r="HN132" s="20"/>
      <c r="HO132" s="20"/>
      <c r="HP132" s="20"/>
      <c r="HQ132" s="20"/>
      <c r="HR132" s="20"/>
      <c r="HS132" s="20"/>
      <c r="HT132" s="20"/>
      <c r="HU132" s="20"/>
      <c r="HV132" s="20"/>
      <c r="HW132" s="20"/>
      <c r="HX132" s="20"/>
      <c r="HY132" s="20"/>
      <c r="HZ132" s="20"/>
      <c r="IA132" s="20"/>
      <c r="IB132" s="20"/>
      <c r="IC132" s="20"/>
      <c r="ID132" s="20"/>
      <c r="IE132" s="20"/>
      <c r="IF132" s="20"/>
      <c r="IG132" s="20"/>
    </row>
    <row r="133" spans="1:241" s="21" customFormat="1" ht="13.15" customHeight="1">
      <c r="A133" s="4" t="s">
        <v>40</v>
      </c>
      <c r="B133" s="13" t="s">
        <v>41</v>
      </c>
      <c r="C133" s="13" t="s">
        <v>16</v>
      </c>
      <c r="D133" s="35">
        <v>4</v>
      </c>
      <c r="E133" s="35">
        <v>175</v>
      </c>
      <c r="F133" s="36">
        <v>100</v>
      </c>
      <c r="G133" s="6">
        <v>0</v>
      </c>
      <c r="H133" s="7">
        <v>0</v>
      </c>
      <c r="I133" s="8" t="s">
        <v>17</v>
      </c>
      <c r="J133" s="7">
        <v>0</v>
      </c>
      <c r="K133" s="6">
        <v>0</v>
      </c>
      <c r="L133" s="9">
        <v>0</v>
      </c>
      <c r="M133" s="6">
        <v>0</v>
      </c>
      <c r="N133" s="10">
        <v>0</v>
      </c>
      <c r="O133" s="11">
        <v>2</v>
      </c>
      <c r="P133" s="12">
        <v>1</v>
      </c>
      <c r="Q133" s="11">
        <v>6</v>
      </c>
      <c r="R133" s="39">
        <v>0.29600394671928959</v>
      </c>
      <c r="S133" s="19">
        <v>69.3</v>
      </c>
      <c r="T133" s="41">
        <v>54.039709706757193</v>
      </c>
      <c r="U133" s="5">
        <v>6744</v>
      </c>
      <c r="V133" s="43">
        <v>172.93920179037673</v>
      </c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0"/>
      <c r="BU133" s="20"/>
      <c r="BV133" s="20"/>
      <c r="BW133" s="20"/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  <c r="CO133" s="20"/>
      <c r="CP133" s="20"/>
      <c r="CQ133" s="20"/>
      <c r="CR133" s="20"/>
      <c r="CS133" s="20"/>
      <c r="CT133" s="20"/>
      <c r="CU133" s="20"/>
      <c r="CV133" s="20"/>
      <c r="CW133" s="20"/>
      <c r="CX133" s="20"/>
      <c r="CY133" s="20"/>
      <c r="CZ133" s="20"/>
      <c r="DA133" s="20"/>
      <c r="DB133" s="20"/>
      <c r="DC133" s="20"/>
      <c r="DD133" s="20"/>
      <c r="DE133" s="20"/>
      <c r="DF133" s="20"/>
      <c r="DG133" s="20"/>
      <c r="DH133" s="20"/>
      <c r="DI133" s="20"/>
      <c r="DJ133" s="20"/>
      <c r="DK133" s="20"/>
      <c r="DL133" s="20"/>
      <c r="DM133" s="20"/>
      <c r="DN133" s="20"/>
      <c r="DO133" s="20"/>
      <c r="DP133" s="20"/>
      <c r="DQ133" s="20"/>
      <c r="DR133" s="20"/>
      <c r="DS133" s="20"/>
      <c r="DT133" s="20"/>
      <c r="DU133" s="20"/>
      <c r="DV133" s="20"/>
      <c r="DW133" s="20"/>
      <c r="DX133" s="20"/>
      <c r="DY133" s="20"/>
      <c r="DZ133" s="20"/>
      <c r="EA133" s="20"/>
      <c r="EB133" s="20"/>
      <c r="EC133" s="20"/>
      <c r="ED133" s="20"/>
      <c r="EE133" s="20"/>
      <c r="EF133" s="20"/>
      <c r="EG133" s="20"/>
      <c r="EH133" s="20"/>
      <c r="EI133" s="20"/>
      <c r="EJ133" s="20"/>
      <c r="EK133" s="20"/>
      <c r="EL133" s="20"/>
      <c r="EM133" s="20"/>
      <c r="EN133" s="20"/>
      <c r="EO133" s="20"/>
      <c r="EP133" s="20"/>
      <c r="EQ133" s="20"/>
      <c r="ER133" s="20"/>
      <c r="ES133" s="20"/>
      <c r="ET133" s="20"/>
      <c r="EU133" s="20"/>
      <c r="EV133" s="20"/>
      <c r="EW133" s="20"/>
      <c r="EX133" s="20"/>
      <c r="EY133" s="20"/>
      <c r="EZ133" s="20"/>
      <c r="FA133" s="20"/>
      <c r="FB133" s="20"/>
      <c r="FC133" s="20"/>
      <c r="FD133" s="20"/>
      <c r="FE133" s="20"/>
      <c r="FF133" s="20"/>
      <c r="FG133" s="20"/>
      <c r="FH133" s="20"/>
      <c r="FI133" s="20"/>
      <c r="FJ133" s="20"/>
      <c r="FK133" s="20"/>
      <c r="FL133" s="20"/>
      <c r="FM133" s="20"/>
      <c r="FN133" s="20"/>
      <c r="FO133" s="20"/>
      <c r="FP133" s="20"/>
      <c r="FQ133" s="20"/>
      <c r="FR133" s="20"/>
      <c r="FS133" s="20"/>
      <c r="FT133" s="20"/>
      <c r="FU133" s="20"/>
      <c r="FV133" s="20"/>
      <c r="FW133" s="20"/>
      <c r="FX133" s="20"/>
      <c r="FY133" s="20"/>
      <c r="FZ133" s="20"/>
      <c r="GA133" s="20"/>
      <c r="GB133" s="20"/>
      <c r="GC133" s="20"/>
      <c r="GD133" s="20"/>
      <c r="GE133" s="20"/>
      <c r="GF133" s="20"/>
      <c r="GG133" s="20"/>
      <c r="GH133" s="20"/>
      <c r="GI133" s="20"/>
      <c r="GJ133" s="20"/>
      <c r="GK133" s="20"/>
      <c r="GL133" s="20"/>
      <c r="GM133" s="20"/>
      <c r="GN133" s="20"/>
      <c r="GO133" s="20"/>
      <c r="GP133" s="20"/>
      <c r="GQ133" s="20"/>
      <c r="GR133" s="20"/>
      <c r="GS133" s="20"/>
      <c r="GT133" s="20"/>
      <c r="GU133" s="20"/>
      <c r="GV133" s="20"/>
      <c r="GW133" s="20"/>
      <c r="GX133" s="20"/>
      <c r="GY133" s="20"/>
      <c r="GZ133" s="20"/>
      <c r="HA133" s="20"/>
      <c r="HB133" s="20"/>
      <c r="HC133" s="20"/>
      <c r="HD133" s="20"/>
      <c r="HE133" s="20"/>
      <c r="HF133" s="20"/>
      <c r="HG133" s="20"/>
      <c r="HH133" s="20"/>
      <c r="HI133" s="20"/>
      <c r="HJ133" s="20"/>
      <c r="HK133" s="20"/>
      <c r="HL133" s="20"/>
      <c r="HM133" s="20"/>
      <c r="HN133" s="20"/>
      <c r="HO133" s="20"/>
      <c r="HP133" s="20"/>
      <c r="HQ133" s="20"/>
      <c r="HR133" s="20"/>
      <c r="HS133" s="20"/>
      <c r="HT133" s="20"/>
      <c r="HU133" s="20"/>
      <c r="HV133" s="20"/>
      <c r="HW133" s="20"/>
      <c r="HX133" s="20"/>
      <c r="HY133" s="20"/>
      <c r="HZ133" s="20"/>
      <c r="IA133" s="20"/>
      <c r="IB133" s="20"/>
      <c r="IC133" s="20"/>
      <c r="ID133" s="20"/>
      <c r="IE133" s="20"/>
      <c r="IF133" s="20"/>
      <c r="IG133" s="20"/>
    </row>
    <row r="134" spans="1:241" s="21" customFormat="1" ht="13.15" customHeight="1">
      <c r="A134" s="4" t="s">
        <v>42</v>
      </c>
      <c r="B134" s="13" t="s">
        <v>43</v>
      </c>
      <c r="C134" s="13" t="s">
        <v>14</v>
      </c>
      <c r="D134" s="35">
        <v>1</v>
      </c>
      <c r="E134" s="35">
        <v>29</v>
      </c>
      <c r="F134" s="36">
        <v>100</v>
      </c>
      <c r="G134" s="6">
        <v>0</v>
      </c>
      <c r="H134" s="7">
        <v>0</v>
      </c>
      <c r="I134" s="8" t="s">
        <v>17</v>
      </c>
      <c r="J134" s="7">
        <v>0</v>
      </c>
      <c r="K134" s="6">
        <v>0</v>
      </c>
      <c r="L134" s="9">
        <v>0</v>
      </c>
      <c r="M134" s="6">
        <v>8</v>
      </c>
      <c r="N134" s="10">
        <v>10</v>
      </c>
      <c r="O134" s="15">
        <v>43593</v>
      </c>
      <c r="P134" s="12">
        <v>50</v>
      </c>
      <c r="Q134" s="11">
        <v>435</v>
      </c>
      <c r="R134" s="39">
        <v>21.460286137148497</v>
      </c>
      <c r="S134" s="19">
        <v>68.850000000000009</v>
      </c>
      <c r="T134" s="41">
        <v>53.334230467765579</v>
      </c>
      <c r="U134" s="5">
        <v>5805</v>
      </c>
      <c r="V134" s="43">
        <v>151.81489262371613</v>
      </c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  <c r="BR134" s="20"/>
      <c r="BS134" s="20"/>
      <c r="BT134" s="20"/>
      <c r="BU134" s="20"/>
      <c r="BV134" s="20"/>
      <c r="BW134" s="20"/>
      <c r="BX134" s="20"/>
      <c r="BY134" s="20"/>
      <c r="BZ134" s="20"/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  <c r="CM134" s="20"/>
      <c r="CN134" s="20"/>
      <c r="CO134" s="20"/>
      <c r="CP134" s="20"/>
      <c r="CQ134" s="20"/>
      <c r="CR134" s="20"/>
      <c r="CS134" s="20"/>
      <c r="CT134" s="20"/>
      <c r="CU134" s="20"/>
      <c r="CV134" s="20"/>
      <c r="CW134" s="20"/>
      <c r="CX134" s="20"/>
      <c r="CY134" s="20"/>
      <c r="CZ134" s="20"/>
      <c r="DA134" s="20"/>
      <c r="DB134" s="20"/>
      <c r="DC134" s="20"/>
      <c r="DD134" s="20"/>
      <c r="DE134" s="20"/>
      <c r="DF134" s="20"/>
      <c r="DG134" s="20"/>
      <c r="DH134" s="20"/>
      <c r="DI134" s="20"/>
      <c r="DJ134" s="20"/>
      <c r="DK134" s="20"/>
      <c r="DL134" s="20"/>
      <c r="DM134" s="20"/>
      <c r="DN134" s="20"/>
      <c r="DO134" s="20"/>
      <c r="DP134" s="20"/>
      <c r="DQ134" s="20"/>
      <c r="DR134" s="20"/>
      <c r="DS134" s="20"/>
      <c r="DT134" s="20"/>
      <c r="DU134" s="20"/>
      <c r="DV134" s="20"/>
      <c r="DW134" s="20"/>
      <c r="DX134" s="20"/>
      <c r="DY134" s="20"/>
      <c r="DZ134" s="20"/>
      <c r="EA134" s="20"/>
      <c r="EB134" s="20"/>
      <c r="EC134" s="20"/>
      <c r="ED134" s="20"/>
      <c r="EE134" s="20"/>
      <c r="EF134" s="20"/>
      <c r="EG134" s="20"/>
      <c r="EH134" s="20"/>
      <c r="EI134" s="20"/>
      <c r="EJ134" s="20"/>
      <c r="EK134" s="20"/>
      <c r="EL134" s="20"/>
      <c r="EM134" s="20"/>
      <c r="EN134" s="20"/>
      <c r="EO134" s="20"/>
      <c r="EP134" s="20"/>
      <c r="EQ134" s="20"/>
      <c r="ER134" s="20"/>
      <c r="ES134" s="20"/>
      <c r="ET134" s="20"/>
      <c r="EU134" s="20"/>
      <c r="EV134" s="20"/>
      <c r="EW134" s="20"/>
      <c r="EX134" s="20"/>
      <c r="EY134" s="20"/>
      <c r="EZ134" s="20"/>
      <c r="FA134" s="20"/>
      <c r="FB134" s="20"/>
      <c r="FC134" s="20"/>
      <c r="FD134" s="20"/>
      <c r="FE134" s="20"/>
      <c r="FF134" s="20"/>
      <c r="FG134" s="20"/>
      <c r="FH134" s="20"/>
      <c r="FI134" s="20"/>
      <c r="FJ134" s="20"/>
      <c r="FK134" s="20"/>
      <c r="FL134" s="20"/>
      <c r="FM134" s="20"/>
      <c r="FN134" s="20"/>
      <c r="FO134" s="20"/>
      <c r="FP134" s="20"/>
      <c r="FQ134" s="20"/>
      <c r="FR134" s="20"/>
      <c r="FS134" s="20"/>
      <c r="FT134" s="20"/>
      <c r="FU134" s="20"/>
      <c r="FV134" s="20"/>
      <c r="FW134" s="20"/>
      <c r="FX134" s="20"/>
      <c r="FY134" s="20"/>
      <c r="FZ134" s="20"/>
      <c r="GA134" s="20"/>
      <c r="GB134" s="20"/>
      <c r="GC134" s="20"/>
      <c r="GD134" s="20"/>
      <c r="GE134" s="20"/>
      <c r="GF134" s="20"/>
      <c r="GG134" s="20"/>
      <c r="GH134" s="20"/>
      <c r="GI134" s="20"/>
      <c r="GJ134" s="20"/>
      <c r="GK134" s="20"/>
      <c r="GL134" s="20"/>
      <c r="GM134" s="20"/>
      <c r="GN134" s="20"/>
      <c r="GO134" s="20"/>
      <c r="GP134" s="20"/>
      <c r="GQ134" s="20"/>
      <c r="GR134" s="20"/>
      <c r="GS134" s="20"/>
      <c r="GT134" s="20"/>
      <c r="GU134" s="20"/>
      <c r="GV134" s="20"/>
      <c r="GW134" s="20"/>
      <c r="GX134" s="20"/>
      <c r="GY134" s="20"/>
      <c r="GZ134" s="20"/>
      <c r="HA134" s="20"/>
      <c r="HB134" s="20"/>
      <c r="HC134" s="20"/>
      <c r="HD134" s="20"/>
      <c r="HE134" s="20"/>
      <c r="HF134" s="20"/>
      <c r="HG134" s="20"/>
      <c r="HH134" s="20"/>
      <c r="HI134" s="20"/>
      <c r="HJ134" s="20"/>
      <c r="HK134" s="20"/>
      <c r="HL134" s="20"/>
      <c r="HM134" s="20"/>
      <c r="HN134" s="20"/>
      <c r="HO134" s="20"/>
      <c r="HP134" s="20"/>
      <c r="HQ134" s="20"/>
      <c r="HR134" s="20"/>
      <c r="HS134" s="20"/>
      <c r="HT134" s="20"/>
      <c r="HU134" s="20"/>
      <c r="HV134" s="20"/>
      <c r="HW134" s="20"/>
      <c r="HX134" s="20"/>
      <c r="HY134" s="20"/>
      <c r="HZ134" s="20"/>
      <c r="IA134" s="20"/>
      <c r="IB134" s="20"/>
      <c r="IC134" s="20"/>
      <c r="ID134" s="20"/>
      <c r="IE134" s="20"/>
      <c r="IF134" s="20"/>
      <c r="IG134" s="20"/>
    </row>
    <row r="135" spans="1:241" s="21" customFormat="1" ht="13.15" customHeight="1">
      <c r="A135" s="14" t="s">
        <v>42</v>
      </c>
      <c r="B135" s="13" t="s">
        <v>43</v>
      </c>
      <c r="C135" s="13" t="s">
        <v>14</v>
      </c>
      <c r="D135" s="35">
        <v>2</v>
      </c>
      <c r="E135" s="35">
        <v>72</v>
      </c>
      <c r="F135" s="36">
        <v>95</v>
      </c>
      <c r="G135" s="6">
        <v>0</v>
      </c>
      <c r="H135" s="7">
        <v>0</v>
      </c>
      <c r="I135" s="8" t="s">
        <v>17</v>
      </c>
      <c r="J135" s="7">
        <v>0</v>
      </c>
      <c r="K135" s="6">
        <v>0</v>
      </c>
      <c r="L135" s="9">
        <v>0</v>
      </c>
      <c r="M135" s="6">
        <v>8</v>
      </c>
      <c r="N135" s="10">
        <v>20</v>
      </c>
      <c r="O135" s="11">
        <v>8</v>
      </c>
      <c r="P135" s="12">
        <v>60</v>
      </c>
      <c r="Q135" s="11">
        <v>630</v>
      </c>
      <c r="R135" s="39">
        <v>31.08041440552541</v>
      </c>
      <c r="S135" s="19">
        <v>72</v>
      </c>
      <c r="T135" s="41">
        <v>56.579434967126979</v>
      </c>
      <c r="U135" s="5">
        <v>6324</v>
      </c>
      <c r="V135" s="43">
        <v>156.92758235988975</v>
      </c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  <c r="BT135" s="20"/>
      <c r="BU135" s="20"/>
      <c r="BV135" s="20"/>
      <c r="BW135" s="20"/>
      <c r="BX135" s="20"/>
      <c r="BY135" s="20"/>
      <c r="BZ135" s="20"/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  <c r="CL135" s="20"/>
      <c r="CM135" s="20"/>
      <c r="CN135" s="20"/>
      <c r="CO135" s="20"/>
      <c r="CP135" s="20"/>
      <c r="CQ135" s="20"/>
      <c r="CR135" s="20"/>
      <c r="CS135" s="20"/>
      <c r="CT135" s="20"/>
      <c r="CU135" s="20"/>
      <c r="CV135" s="20"/>
      <c r="CW135" s="20"/>
      <c r="CX135" s="20"/>
      <c r="CY135" s="20"/>
      <c r="CZ135" s="20"/>
      <c r="DA135" s="20"/>
      <c r="DB135" s="20"/>
      <c r="DC135" s="20"/>
      <c r="DD135" s="20"/>
      <c r="DE135" s="20"/>
      <c r="DF135" s="20"/>
      <c r="DG135" s="20"/>
      <c r="DH135" s="20"/>
      <c r="DI135" s="20"/>
      <c r="DJ135" s="20"/>
      <c r="DK135" s="20"/>
      <c r="DL135" s="20"/>
      <c r="DM135" s="20"/>
      <c r="DN135" s="20"/>
      <c r="DO135" s="20"/>
      <c r="DP135" s="20"/>
      <c r="DQ135" s="20"/>
      <c r="DR135" s="20"/>
      <c r="DS135" s="20"/>
      <c r="DT135" s="20"/>
      <c r="DU135" s="20"/>
      <c r="DV135" s="20"/>
      <c r="DW135" s="20"/>
      <c r="DX135" s="20"/>
      <c r="DY135" s="20"/>
      <c r="DZ135" s="20"/>
      <c r="EA135" s="20"/>
      <c r="EB135" s="20"/>
      <c r="EC135" s="20"/>
      <c r="ED135" s="20"/>
      <c r="EE135" s="20"/>
      <c r="EF135" s="20"/>
      <c r="EG135" s="20"/>
      <c r="EH135" s="20"/>
      <c r="EI135" s="20"/>
      <c r="EJ135" s="20"/>
      <c r="EK135" s="20"/>
      <c r="EL135" s="20"/>
      <c r="EM135" s="20"/>
      <c r="EN135" s="20"/>
      <c r="EO135" s="20"/>
      <c r="EP135" s="20"/>
      <c r="EQ135" s="20"/>
      <c r="ER135" s="20"/>
      <c r="ES135" s="20"/>
      <c r="ET135" s="20"/>
      <c r="EU135" s="20"/>
      <c r="EV135" s="20"/>
      <c r="EW135" s="20"/>
      <c r="EX135" s="20"/>
      <c r="EY135" s="20"/>
      <c r="EZ135" s="20"/>
      <c r="FA135" s="20"/>
      <c r="FB135" s="20"/>
      <c r="FC135" s="20"/>
      <c r="FD135" s="20"/>
      <c r="FE135" s="20"/>
      <c r="FF135" s="20"/>
      <c r="FG135" s="20"/>
      <c r="FH135" s="20"/>
      <c r="FI135" s="20"/>
      <c r="FJ135" s="20"/>
      <c r="FK135" s="20"/>
      <c r="FL135" s="20"/>
      <c r="FM135" s="20"/>
      <c r="FN135" s="20"/>
      <c r="FO135" s="20"/>
      <c r="FP135" s="20"/>
      <c r="FQ135" s="20"/>
      <c r="FR135" s="20"/>
      <c r="FS135" s="20"/>
      <c r="FT135" s="20"/>
      <c r="FU135" s="20"/>
      <c r="FV135" s="20"/>
      <c r="FW135" s="20"/>
      <c r="FX135" s="20"/>
      <c r="FY135" s="20"/>
      <c r="FZ135" s="20"/>
      <c r="GA135" s="20"/>
      <c r="GB135" s="20"/>
      <c r="GC135" s="20"/>
      <c r="GD135" s="20"/>
      <c r="GE135" s="20"/>
      <c r="GF135" s="20"/>
      <c r="GG135" s="20"/>
      <c r="GH135" s="20"/>
      <c r="GI135" s="20"/>
      <c r="GJ135" s="20"/>
      <c r="GK135" s="20"/>
      <c r="GL135" s="20"/>
      <c r="GM135" s="20"/>
      <c r="GN135" s="20"/>
      <c r="GO135" s="20"/>
      <c r="GP135" s="20"/>
      <c r="GQ135" s="20"/>
      <c r="GR135" s="20"/>
      <c r="GS135" s="20"/>
      <c r="GT135" s="20"/>
      <c r="GU135" s="20"/>
      <c r="GV135" s="20"/>
      <c r="GW135" s="20"/>
      <c r="GX135" s="20"/>
      <c r="GY135" s="20"/>
      <c r="GZ135" s="20"/>
      <c r="HA135" s="20"/>
      <c r="HB135" s="20"/>
      <c r="HC135" s="20"/>
      <c r="HD135" s="20"/>
      <c r="HE135" s="20"/>
      <c r="HF135" s="20"/>
      <c r="HG135" s="20"/>
      <c r="HH135" s="20"/>
      <c r="HI135" s="20"/>
      <c r="HJ135" s="20"/>
      <c r="HK135" s="20"/>
      <c r="HL135" s="20"/>
      <c r="HM135" s="20"/>
      <c r="HN135" s="20"/>
      <c r="HO135" s="20"/>
      <c r="HP135" s="20"/>
      <c r="HQ135" s="20"/>
      <c r="HR135" s="20"/>
      <c r="HS135" s="20"/>
      <c r="HT135" s="20"/>
      <c r="HU135" s="20"/>
      <c r="HV135" s="20"/>
      <c r="HW135" s="20"/>
      <c r="HX135" s="20"/>
      <c r="HY135" s="20"/>
      <c r="HZ135" s="20"/>
      <c r="IA135" s="20"/>
      <c r="IB135" s="20"/>
      <c r="IC135" s="20"/>
      <c r="ID135" s="20"/>
      <c r="IE135" s="20"/>
      <c r="IF135" s="20"/>
      <c r="IG135" s="20"/>
    </row>
    <row r="136" spans="1:241" s="21" customFormat="1" ht="13.15" customHeight="1">
      <c r="A136" s="14" t="s">
        <v>42</v>
      </c>
      <c r="B136" s="13" t="s">
        <v>43</v>
      </c>
      <c r="C136" s="13" t="s">
        <v>14</v>
      </c>
      <c r="D136" s="35">
        <v>3</v>
      </c>
      <c r="E136" s="35">
        <v>140</v>
      </c>
      <c r="F136" s="36">
        <v>97</v>
      </c>
      <c r="G136" s="6">
        <v>0</v>
      </c>
      <c r="H136" s="7">
        <v>0</v>
      </c>
      <c r="I136" s="8" t="s">
        <v>17</v>
      </c>
      <c r="J136" s="7">
        <v>0</v>
      </c>
      <c r="K136" s="6">
        <v>0</v>
      </c>
      <c r="L136" s="9">
        <v>0</v>
      </c>
      <c r="M136" s="6">
        <v>8</v>
      </c>
      <c r="N136" s="10">
        <v>30</v>
      </c>
      <c r="O136" s="11">
        <v>8</v>
      </c>
      <c r="P136" s="12">
        <v>70</v>
      </c>
      <c r="Q136" s="11">
        <v>825</v>
      </c>
      <c r="R136" s="39">
        <v>40.700542673902319</v>
      </c>
      <c r="S136" s="19">
        <v>70.2</v>
      </c>
      <c r="T136" s="41">
        <v>55.732859880337053</v>
      </c>
      <c r="U136" s="5">
        <v>5704</v>
      </c>
      <c r="V136" s="43">
        <v>144.33826211197999</v>
      </c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  <c r="BT136" s="20"/>
      <c r="BU136" s="20"/>
      <c r="BV136" s="20"/>
      <c r="BW136" s="20"/>
      <c r="BX136" s="20"/>
      <c r="BY136" s="20"/>
      <c r="BZ136" s="20"/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0"/>
      <c r="CO136" s="20"/>
      <c r="CP136" s="20"/>
      <c r="CQ136" s="20"/>
      <c r="CR136" s="20"/>
      <c r="CS136" s="20"/>
      <c r="CT136" s="20"/>
      <c r="CU136" s="20"/>
      <c r="CV136" s="20"/>
      <c r="CW136" s="20"/>
      <c r="CX136" s="20"/>
      <c r="CY136" s="20"/>
      <c r="CZ136" s="20"/>
      <c r="DA136" s="20"/>
      <c r="DB136" s="20"/>
      <c r="DC136" s="20"/>
      <c r="DD136" s="20"/>
      <c r="DE136" s="20"/>
      <c r="DF136" s="20"/>
      <c r="DG136" s="20"/>
      <c r="DH136" s="20"/>
      <c r="DI136" s="20"/>
      <c r="DJ136" s="20"/>
      <c r="DK136" s="20"/>
      <c r="DL136" s="20"/>
      <c r="DM136" s="20"/>
      <c r="DN136" s="20"/>
      <c r="DO136" s="20"/>
      <c r="DP136" s="20"/>
      <c r="DQ136" s="20"/>
      <c r="DR136" s="20"/>
      <c r="DS136" s="20"/>
      <c r="DT136" s="20"/>
      <c r="DU136" s="20"/>
      <c r="DV136" s="20"/>
      <c r="DW136" s="20"/>
      <c r="DX136" s="20"/>
      <c r="DY136" s="20"/>
      <c r="DZ136" s="20"/>
      <c r="EA136" s="20"/>
      <c r="EB136" s="20"/>
      <c r="EC136" s="20"/>
      <c r="ED136" s="20"/>
      <c r="EE136" s="20"/>
      <c r="EF136" s="20"/>
      <c r="EG136" s="20"/>
      <c r="EH136" s="20"/>
      <c r="EI136" s="20"/>
      <c r="EJ136" s="20"/>
      <c r="EK136" s="20"/>
      <c r="EL136" s="20"/>
      <c r="EM136" s="20"/>
      <c r="EN136" s="20"/>
      <c r="EO136" s="20"/>
      <c r="EP136" s="20"/>
      <c r="EQ136" s="20"/>
      <c r="ER136" s="20"/>
      <c r="ES136" s="20"/>
      <c r="ET136" s="20"/>
      <c r="EU136" s="20"/>
      <c r="EV136" s="20"/>
      <c r="EW136" s="20"/>
      <c r="EX136" s="20"/>
      <c r="EY136" s="20"/>
      <c r="EZ136" s="20"/>
      <c r="FA136" s="20"/>
      <c r="FB136" s="20"/>
      <c r="FC136" s="20"/>
      <c r="FD136" s="20"/>
      <c r="FE136" s="20"/>
      <c r="FF136" s="20"/>
      <c r="FG136" s="20"/>
      <c r="FH136" s="20"/>
      <c r="FI136" s="20"/>
      <c r="FJ136" s="20"/>
      <c r="FK136" s="20"/>
      <c r="FL136" s="20"/>
      <c r="FM136" s="20"/>
      <c r="FN136" s="20"/>
      <c r="FO136" s="20"/>
      <c r="FP136" s="20"/>
      <c r="FQ136" s="20"/>
      <c r="FR136" s="20"/>
      <c r="FS136" s="20"/>
      <c r="FT136" s="20"/>
      <c r="FU136" s="20"/>
      <c r="FV136" s="20"/>
      <c r="FW136" s="20"/>
      <c r="FX136" s="20"/>
      <c r="FY136" s="20"/>
      <c r="FZ136" s="20"/>
      <c r="GA136" s="20"/>
      <c r="GB136" s="20"/>
      <c r="GC136" s="20"/>
      <c r="GD136" s="20"/>
      <c r="GE136" s="20"/>
      <c r="GF136" s="20"/>
      <c r="GG136" s="20"/>
      <c r="GH136" s="20"/>
      <c r="GI136" s="20"/>
      <c r="GJ136" s="20"/>
      <c r="GK136" s="20"/>
      <c r="GL136" s="20"/>
      <c r="GM136" s="20"/>
      <c r="GN136" s="20"/>
      <c r="GO136" s="20"/>
      <c r="GP136" s="20"/>
      <c r="GQ136" s="20"/>
      <c r="GR136" s="20"/>
      <c r="GS136" s="20"/>
      <c r="GT136" s="20"/>
      <c r="GU136" s="20"/>
      <c r="GV136" s="20"/>
      <c r="GW136" s="20"/>
      <c r="GX136" s="20"/>
      <c r="GY136" s="20"/>
      <c r="GZ136" s="20"/>
      <c r="HA136" s="20"/>
      <c r="HB136" s="20"/>
      <c r="HC136" s="20"/>
      <c r="HD136" s="20"/>
      <c r="HE136" s="20"/>
      <c r="HF136" s="20"/>
      <c r="HG136" s="20"/>
      <c r="HH136" s="20"/>
      <c r="HI136" s="20"/>
      <c r="HJ136" s="20"/>
      <c r="HK136" s="20"/>
      <c r="HL136" s="20"/>
      <c r="HM136" s="20"/>
      <c r="HN136" s="20"/>
      <c r="HO136" s="20"/>
      <c r="HP136" s="20"/>
      <c r="HQ136" s="20"/>
      <c r="HR136" s="20"/>
      <c r="HS136" s="20"/>
      <c r="HT136" s="20"/>
      <c r="HU136" s="20"/>
      <c r="HV136" s="20"/>
      <c r="HW136" s="20"/>
      <c r="HX136" s="20"/>
      <c r="HY136" s="20"/>
      <c r="HZ136" s="20"/>
      <c r="IA136" s="20"/>
      <c r="IB136" s="20"/>
      <c r="IC136" s="20"/>
      <c r="ID136" s="20"/>
      <c r="IE136" s="20"/>
      <c r="IF136" s="20"/>
      <c r="IG136" s="20"/>
    </row>
    <row r="137" spans="1:241" s="21" customFormat="1" ht="13.15" customHeight="1">
      <c r="A137" s="4" t="s">
        <v>42</v>
      </c>
      <c r="B137" s="13" t="s">
        <v>43</v>
      </c>
      <c r="C137" s="13" t="s">
        <v>14</v>
      </c>
      <c r="D137" s="35">
        <v>4</v>
      </c>
      <c r="E137" s="35">
        <v>145</v>
      </c>
      <c r="F137" s="36">
        <v>93</v>
      </c>
      <c r="G137" s="6">
        <v>0</v>
      </c>
      <c r="H137" s="7">
        <v>0</v>
      </c>
      <c r="I137" s="8" t="s">
        <v>17</v>
      </c>
      <c r="J137" s="7">
        <v>0</v>
      </c>
      <c r="K137" s="6">
        <v>0</v>
      </c>
      <c r="L137" s="9">
        <v>0</v>
      </c>
      <c r="M137" s="6">
        <v>8</v>
      </c>
      <c r="N137" s="10">
        <v>30</v>
      </c>
      <c r="O137" s="11">
        <v>8</v>
      </c>
      <c r="P137" s="12">
        <v>70</v>
      </c>
      <c r="Q137" s="11">
        <v>825</v>
      </c>
      <c r="R137" s="39">
        <v>40.700542673902319</v>
      </c>
      <c r="S137" s="19">
        <v>69.75</v>
      </c>
      <c r="T137" s="41">
        <v>54.180805554555512</v>
      </c>
      <c r="U137" s="5">
        <v>5384</v>
      </c>
      <c r="V137" s="43">
        <v>147.11418950167649</v>
      </c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  <c r="BT137" s="20"/>
      <c r="BU137" s="20"/>
      <c r="BV137" s="20"/>
      <c r="BW137" s="20"/>
      <c r="BX137" s="20"/>
      <c r="BY137" s="20"/>
      <c r="BZ137" s="20"/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0"/>
      <c r="CO137" s="20"/>
      <c r="CP137" s="20"/>
      <c r="CQ137" s="20"/>
      <c r="CR137" s="20"/>
      <c r="CS137" s="20"/>
      <c r="CT137" s="20"/>
      <c r="CU137" s="20"/>
      <c r="CV137" s="20"/>
      <c r="CW137" s="20"/>
      <c r="CX137" s="20"/>
      <c r="CY137" s="20"/>
      <c r="CZ137" s="20"/>
      <c r="DA137" s="20"/>
      <c r="DB137" s="20"/>
      <c r="DC137" s="20"/>
      <c r="DD137" s="20"/>
      <c r="DE137" s="20"/>
      <c r="DF137" s="20"/>
      <c r="DG137" s="20"/>
      <c r="DH137" s="20"/>
      <c r="DI137" s="20"/>
      <c r="DJ137" s="20"/>
      <c r="DK137" s="20"/>
      <c r="DL137" s="20"/>
      <c r="DM137" s="20"/>
      <c r="DN137" s="20"/>
      <c r="DO137" s="20"/>
      <c r="DP137" s="20"/>
      <c r="DQ137" s="20"/>
      <c r="DR137" s="20"/>
      <c r="DS137" s="20"/>
      <c r="DT137" s="20"/>
      <c r="DU137" s="20"/>
      <c r="DV137" s="20"/>
      <c r="DW137" s="20"/>
      <c r="DX137" s="20"/>
      <c r="DY137" s="20"/>
      <c r="DZ137" s="20"/>
      <c r="EA137" s="20"/>
      <c r="EB137" s="20"/>
      <c r="EC137" s="20"/>
      <c r="ED137" s="20"/>
      <c r="EE137" s="20"/>
      <c r="EF137" s="20"/>
      <c r="EG137" s="20"/>
      <c r="EH137" s="20"/>
      <c r="EI137" s="20"/>
      <c r="EJ137" s="20"/>
      <c r="EK137" s="20"/>
      <c r="EL137" s="20"/>
      <c r="EM137" s="20"/>
      <c r="EN137" s="20"/>
      <c r="EO137" s="20"/>
      <c r="EP137" s="20"/>
      <c r="EQ137" s="20"/>
      <c r="ER137" s="20"/>
      <c r="ES137" s="20"/>
      <c r="ET137" s="20"/>
      <c r="EU137" s="20"/>
      <c r="EV137" s="20"/>
      <c r="EW137" s="20"/>
      <c r="EX137" s="20"/>
      <c r="EY137" s="20"/>
      <c r="EZ137" s="20"/>
      <c r="FA137" s="20"/>
      <c r="FB137" s="20"/>
      <c r="FC137" s="20"/>
      <c r="FD137" s="20"/>
      <c r="FE137" s="20"/>
      <c r="FF137" s="20"/>
      <c r="FG137" s="20"/>
      <c r="FH137" s="20"/>
      <c r="FI137" s="20"/>
      <c r="FJ137" s="20"/>
      <c r="FK137" s="20"/>
      <c r="FL137" s="20"/>
      <c r="FM137" s="20"/>
      <c r="FN137" s="20"/>
      <c r="FO137" s="20"/>
      <c r="FP137" s="20"/>
      <c r="FQ137" s="20"/>
      <c r="FR137" s="20"/>
      <c r="FS137" s="20"/>
      <c r="FT137" s="20"/>
      <c r="FU137" s="20"/>
      <c r="FV137" s="20"/>
      <c r="FW137" s="20"/>
      <c r="FX137" s="20"/>
      <c r="FY137" s="20"/>
      <c r="FZ137" s="20"/>
      <c r="GA137" s="20"/>
      <c r="GB137" s="20"/>
      <c r="GC137" s="20"/>
      <c r="GD137" s="20"/>
      <c r="GE137" s="20"/>
      <c r="GF137" s="20"/>
      <c r="GG137" s="20"/>
      <c r="GH137" s="20"/>
      <c r="GI137" s="20"/>
      <c r="GJ137" s="20"/>
      <c r="GK137" s="20"/>
      <c r="GL137" s="20"/>
      <c r="GM137" s="20"/>
      <c r="GN137" s="20"/>
      <c r="GO137" s="20"/>
      <c r="GP137" s="20"/>
      <c r="GQ137" s="20"/>
      <c r="GR137" s="20"/>
      <c r="GS137" s="20"/>
      <c r="GT137" s="20"/>
      <c r="GU137" s="20"/>
      <c r="GV137" s="20"/>
      <c r="GW137" s="20"/>
      <c r="GX137" s="20"/>
      <c r="GY137" s="20"/>
      <c r="GZ137" s="20"/>
      <c r="HA137" s="20"/>
      <c r="HB137" s="20"/>
      <c r="HC137" s="20"/>
      <c r="HD137" s="20"/>
      <c r="HE137" s="20"/>
      <c r="HF137" s="20"/>
      <c r="HG137" s="20"/>
      <c r="HH137" s="20"/>
      <c r="HI137" s="20"/>
      <c r="HJ137" s="20"/>
      <c r="HK137" s="20"/>
      <c r="HL137" s="20"/>
      <c r="HM137" s="20"/>
      <c r="HN137" s="20"/>
      <c r="HO137" s="20"/>
      <c r="HP137" s="20"/>
      <c r="HQ137" s="20"/>
      <c r="HR137" s="20"/>
      <c r="HS137" s="20"/>
      <c r="HT137" s="20"/>
      <c r="HU137" s="20"/>
      <c r="HV137" s="20"/>
      <c r="HW137" s="20"/>
      <c r="HX137" s="20"/>
      <c r="HY137" s="20"/>
      <c r="HZ137" s="20"/>
      <c r="IA137" s="20"/>
      <c r="IB137" s="20"/>
      <c r="IC137" s="20"/>
      <c r="ID137" s="20"/>
      <c r="IE137" s="20"/>
      <c r="IF137" s="20"/>
      <c r="IG137" s="20"/>
    </row>
    <row r="138" spans="1:241" s="21" customFormat="1" ht="13.15" customHeight="1">
      <c r="A138" s="4" t="s">
        <v>42</v>
      </c>
      <c r="B138" s="13" t="s">
        <v>43</v>
      </c>
      <c r="C138" s="13" t="s">
        <v>16</v>
      </c>
      <c r="D138" s="35">
        <v>1</v>
      </c>
      <c r="E138" s="35">
        <v>30</v>
      </c>
      <c r="F138" s="36">
        <v>100</v>
      </c>
      <c r="G138" s="6">
        <v>0</v>
      </c>
      <c r="H138" s="7">
        <v>0</v>
      </c>
      <c r="I138" s="8" t="s">
        <v>17</v>
      </c>
      <c r="J138" s="7">
        <v>0</v>
      </c>
      <c r="K138" s="6">
        <v>0</v>
      </c>
      <c r="L138" s="9">
        <v>0</v>
      </c>
      <c r="M138" s="6">
        <v>0</v>
      </c>
      <c r="N138" s="10">
        <v>0</v>
      </c>
      <c r="O138" s="11">
        <v>8</v>
      </c>
      <c r="P138" s="12">
        <v>15</v>
      </c>
      <c r="Q138" s="11">
        <v>90</v>
      </c>
      <c r="R138" s="39">
        <v>4.440059200789344</v>
      </c>
      <c r="S138" s="19">
        <v>72.45</v>
      </c>
      <c r="T138" s="41">
        <v>58.297243271530299</v>
      </c>
      <c r="U138" s="5">
        <v>7720</v>
      </c>
      <c r="V138" s="43">
        <v>175.53067483171108</v>
      </c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  <c r="BT138" s="20"/>
      <c r="BU138" s="20"/>
      <c r="BV138" s="20"/>
      <c r="BW138" s="20"/>
      <c r="BX138" s="20"/>
      <c r="BY138" s="20"/>
      <c r="BZ138" s="20"/>
      <c r="CA138" s="20"/>
      <c r="CB138" s="20"/>
      <c r="CC138" s="20"/>
      <c r="CD138" s="20"/>
      <c r="CE138" s="20"/>
      <c r="CF138" s="20"/>
      <c r="CG138" s="20"/>
      <c r="CH138" s="20"/>
      <c r="CI138" s="20"/>
      <c r="CJ138" s="20"/>
      <c r="CK138" s="20"/>
      <c r="CL138" s="20"/>
      <c r="CM138" s="20"/>
      <c r="CN138" s="20"/>
      <c r="CO138" s="20"/>
      <c r="CP138" s="20"/>
      <c r="CQ138" s="20"/>
      <c r="CR138" s="20"/>
      <c r="CS138" s="20"/>
      <c r="CT138" s="20"/>
      <c r="CU138" s="20"/>
      <c r="CV138" s="20"/>
      <c r="CW138" s="20"/>
      <c r="CX138" s="20"/>
      <c r="CY138" s="20"/>
      <c r="CZ138" s="20"/>
      <c r="DA138" s="20"/>
      <c r="DB138" s="20"/>
      <c r="DC138" s="20"/>
      <c r="DD138" s="20"/>
      <c r="DE138" s="20"/>
      <c r="DF138" s="20"/>
      <c r="DG138" s="20"/>
      <c r="DH138" s="20"/>
      <c r="DI138" s="20"/>
      <c r="DJ138" s="20"/>
      <c r="DK138" s="20"/>
      <c r="DL138" s="20"/>
      <c r="DM138" s="20"/>
      <c r="DN138" s="20"/>
      <c r="DO138" s="20"/>
      <c r="DP138" s="20"/>
      <c r="DQ138" s="20"/>
      <c r="DR138" s="20"/>
      <c r="DS138" s="20"/>
      <c r="DT138" s="20"/>
      <c r="DU138" s="20"/>
      <c r="DV138" s="20"/>
      <c r="DW138" s="20"/>
      <c r="DX138" s="20"/>
      <c r="DY138" s="20"/>
      <c r="DZ138" s="20"/>
      <c r="EA138" s="20"/>
      <c r="EB138" s="20"/>
      <c r="EC138" s="20"/>
      <c r="ED138" s="20"/>
      <c r="EE138" s="20"/>
      <c r="EF138" s="20"/>
      <c r="EG138" s="20"/>
      <c r="EH138" s="20"/>
      <c r="EI138" s="20"/>
      <c r="EJ138" s="20"/>
      <c r="EK138" s="20"/>
      <c r="EL138" s="20"/>
      <c r="EM138" s="20"/>
      <c r="EN138" s="20"/>
      <c r="EO138" s="20"/>
      <c r="EP138" s="20"/>
      <c r="EQ138" s="20"/>
      <c r="ER138" s="20"/>
      <c r="ES138" s="20"/>
      <c r="ET138" s="20"/>
      <c r="EU138" s="20"/>
      <c r="EV138" s="20"/>
      <c r="EW138" s="20"/>
      <c r="EX138" s="20"/>
      <c r="EY138" s="20"/>
      <c r="EZ138" s="20"/>
      <c r="FA138" s="20"/>
      <c r="FB138" s="20"/>
      <c r="FC138" s="20"/>
      <c r="FD138" s="20"/>
      <c r="FE138" s="20"/>
      <c r="FF138" s="20"/>
      <c r="FG138" s="20"/>
      <c r="FH138" s="20"/>
      <c r="FI138" s="20"/>
      <c r="FJ138" s="20"/>
      <c r="FK138" s="20"/>
      <c r="FL138" s="20"/>
      <c r="FM138" s="20"/>
      <c r="FN138" s="20"/>
      <c r="FO138" s="20"/>
      <c r="FP138" s="20"/>
      <c r="FQ138" s="20"/>
      <c r="FR138" s="20"/>
      <c r="FS138" s="20"/>
      <c r="FT138" s="20"/>
      <c r="FU138" s="20"/>
      <c r="FV138" s="20"/>
      <c r="FW138" s="20"/>
      <c r="FX138" s="20"/>
      <c r="FY138" s="20"/>
      <c r="FZ138" s="20"/>
      <c r="GA138" s="20"/>
      <c r="GB138" s="20"/>
      <c r="GC138" s="20"/>
      <c r="GD138" s="20"/>
      <c r="GE138" s="20"/>
      <c r="GF138" s="20"/>
      <c r="GG138" s="20"/>
      <c r="GH138" s="20"/>
      <c r="GI138" s="20"/>
      <c r="GJ138" s="20"/>
      <c r="GK138" s="20"/>
      <c r="GL138" s="20"/>
      <c r="GM138" s="20"/>
      <c r="GN138" s="20"/>
      <c r="GO138" s="20"/>
      <c r="GP138" s="20"/>
      <c r="GQ138" s="20"/>
      <c r="GR138" s="20"/>
      <c r="GS138" s="20"/>
      <c r="GT138" s="20"/>
      <c r="GU138" s="20"/>
      <c r="GV138" s="20"/>
      <c r="GW138" s="20"/>
      <c r="GX138" s="20"/>
      <c r="GY138" s="20"/>
      <c r="GZ138" s="20"/>
      <c r="HA138" s="20"/>
      <c r="HB138" s="20"/>
      <c r="HC138" s="20"/>
      <c r="HD138" s="20"/>
      <c r="HE138" s="20"/>
      <c r="HF138" s="20"/>
      <c r="HG138" s="20"/>
      <c r="HH138" s="20"/>
      <c r="HI138" s="20"/>
      <c r="HJ138" s="20"/>
      <c r="HK138" s="20"/>
      <c r="HL138" s="20"/>
      <c r="HM138" s="20"/>
      <c r="HN138" s="20"/>
      <c r="HO138" s="20"/>
      <c r="HP138" s="20"/>
      <c r="HQ138" s="20"/>
      <c r="HR138" s="20"/>
      <c r="HS138" s="20"/>
      <c r="HT138" s="20"/>
      <c r="HU138" s="20"/>
      <c r="HV138" s="20"/>
      <c r="HW138" s="20"/>
      <c r="HX138" s="20"/>
      <c r="HY138" s="20"/>
      <c r="HZ138" s="20"/>
      <c r="IA138" s="20"/>
      <c r="IB138" s="20"/>
      <c r="IC138" s="20"/>
      <c r="ID138" s="20"/>
      <c r="IE138" s="20"/>
      <c r="IF138" s="20"/>
      <c r="IG138" s="20"/>
    </row>
    <row r="139" spans="1:241" s="21" customFormat="1" ht="13.15" customHeight="1">
      <c r="A139" s="14" t="s">
        <v>42</v>
      </c>
      <c r="B139" s="13" t="s">
        <v>43</v>
      </c>
      <c r="C139" s="13" t="s">
        <v>16</v>
      </c>
      <c r="D139" s="35">
        <v>2</v>
      </c>
      <c r="E139" s="35">
        <v>71</v>
      </c>
      <c r="F139" s="36">
        <v>97</v>
      </c>
      <c r="G139" s="6">
        <v>0</v>
      </c>
      <c r="H139" s="7">
        <v>0</v>
      </c>
      <c r="I139" s="8" t="s">
        <v>17</v>
      </c>
      <c r="J139" s="7">
        <v>0</v>
      </c>
      <c r="K139" s="6">
        <v>0</v>
      </c>
      <c r="L139" s="9">
        <v>0</v>
      </c>
      <c r="M139" s="6">
        <v>8</v>
      </c>
      <c r="N139" s="10">
        <v>0.1</v>
      </c>
      <c r="O139" s="11">
        <v>3</v>
      </c>
      <c r="P139" s="12">
        <v>5</v>
      </c>
      <c r="Q139" s="11">
        <v>31.349999999999998</v>
      </c>
      <c r="R139" s="39">
        <v>1.5466206216082881</v>
      </c>
      <c r="S139" s="19">
        <v>68.850000000000009</v>
      </c>
      <c r="T139" s="41">
        <v>59.542447770891734</v>
      </c>
      <c r="U139" s="5">
        <v>6598</v>
      </c>
      <c r="V139" s="43">
        <v>159.34266574824255</v>
      </c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0"/>
      <c r="CO139" s="20"/>
      <c r="CP139" s="20"/>
      <c r="CQ139" s="20"/>
      <c r="CR139" s="20"/>
      <c r="CS139" s="20"/>
      <c r="CT139" s="20"/>
      <c r="CU139" s="20"/>
      <c r="CV139" s="20"/>
      <c r="CW139" s="20"/>
      <c r="CX139" s="20"/>
      <c r="CY139" s="20"/>
      <c r="CZ139" s="20"/>
      <c r="DA139" s="20"/>
      <c r="DB139" s="20"/>
      <c r="DC139" s="20"/>
      <c r="DD139" s="20"/>
      <c r="DE139" s="20"/>
      <c r="DF139" s="20"/>
      <c r="DG139" s="20"/>
      <c r="DH139" s="20"/>
      <c r="DI139" s="20"/>
      <c r="DJ139" s="20"/>
      <c r="DK139" s="20"/>
      <c r="DL139" s="20"/>
      <c r="DM139" s="20"/>
      <c r="DN139" s="20"/>
      <c r="DO139" s="20"/>
      <c r="DP139" s="20"/>
      <c r="DQ139" s="20"/>
      <c r="DR139" s="20"/>
      <c r="DS139" s="20"/>
      <c r="DT139" s="20"/>
      <c r="DU139" s="20"/>
      <c r="DV139" s="20"/>
      <c r="DW139" s="20"/>
      <c r="DX139" s="20"/>
      <c r="DY139" s="20"/>
      <c r="DZ139" s="20"/>
      <c r="EA139" s="20"/>
      <c r="EB139" s="20"/>
      <c r="EC139" s="20"/>
      <c r="ED139" s="20"/>
      <c r="EE139" s="20"/>
      <c r="EF139" s="20"/>
      <c r="EG139" s="20"/>
      <c r="EH139" s="20"/>
      <c r="EI139" s="20"/>
      <c r="EJ139" s="20"/>
      <c r="EK139" s="20"/>
      <c r="EL139" s="20"/>
      <c r="EM139" s="20"/>
      <c r="EN139" s="20"/>
      <c r="EO139" s="20"/>
      <c r="EP139" s="20"/>
      <c r="EQ139" s="20"/>
      <c r="ER139" s="20"/>
      <c r="ES139" s="20"/>
      <c r="ET139" s="20"/>
      <c r="EU139" s="20"/>
      <c r="EV139" s="20"/>
      <c r="EW139" s="20"/>
      <c r="EX139" s="20"/>
      <c r="EY139" s="20"/>
      <c r="EZ139" s="20"/>
      <c r="FA139" s="20"/>
      <c r="FB139" s="20"/>
      <c r="FC139" s="20"/>
      <c r="FD139" s="20"/>
      <c r="FE139" s="20"/>
      <c r="FF139" s="20"/>
      <c r="FG139" s="20"/>
      <c r="FH139" s="20"/>
      <c r="FI139" s="20"/>
      <c r="FJ139" s="20"/>
      <c r="FK139" s="20"/>
      <c r="FL139" s="20"/>
      <c r="FM139" s="20"/>
      <c r="FN139" s="20"/>
      <c r="FO139" s="20"/>
      <c r="FP139" s="20"/>
      <c r="FQ139" s="20"/>
      <c r="FR139" s="20"/>
      <c r="FS139" s="20"/>
      <c r="FT139" s="20"/>
      <c r="FU139" s="20"/>
      <c r="FV139" s="20"/>
      <c r="FW139" s="20"/>
      <c r="FX139" s="20"/>
      <c r="FY139" s="20"/>
      <c r="FZ139" s="20"/>
      <c r="GA139" s="20"/>
      <c r="GB139" s="20"/>
      <c r="GC139" s="20"/>
      <c r="GD139" s="20"/>
      <c r="GE139" s="20"/>
      <c r="GF139" s="20"/>
      <c r="GG139" s="20"/>
      <c r="GH139" s="20"/>
      <c r="GI139" s="20"/>
      <c r="GJ139" s="20"/>
      <c r="GK139" s="20"/>
      <c r="GL139" s="20"/>
      <c r="GM139" s="20"/>
      <c r="GN139" s="20"/>
      <c r="GO139" s="20"/>
      <c r="GP139" s="20"/>
      <c r="GQ139" s="20"/>
      <c r="GR139" s="20"/>
      <c r="GS139" s="20"/>
      <c r="GT139" s="20"/>
      <c r="GU139" s="20"/>
      <c r="GV139" s="20"/>
      <c r="GW139" s="20"/>
      <c r="GX139" s="20"/>
      <c r="GY139" s="20"/>
      <c r="GZ139" s="20"/>
      <c r="HA139" s="20"/>
      <c r="HB139" s="20"/>
      <c r="HC139" s="20"/>
      <c r="HD139" s="20"/>
      <c r="HE139" s="20"/>
      <c r="HF139" s="20"/>
      <c r="HG139" s="20"/>
      <c r="HH139" s="20"/>
      <c r="HI139" s="20"/>
      <c r="HJ139" s="20"/>
      <c r="HK139" s="20"/>
      <c r="HL139" s="20"/>
      <c r="HM139" s="20"/>
      <c r="HN139" s="20"/>
      <c r="HO139" s="20"/>
      <c r="HP139" s="20"/>
      <c r="HQ139" s="20"/>
      <c r="HR139" s="20"/>
      <c r="HS139" s="20"/>
      <c r="HT139" s="20"/>
      <c r="HU139" s="20"/>
      <c r="HV139" s="20"/>
      <c r="HW139" s="20"/>
      <c r="HX139" s="20"/>
      <c r="HY139" s="20"/>
      <c r="HZ139" s="20"/>
      <c r="IA139" s="20"/>
      <c r="IB139" s="20"/>
      <c r="IC139" s="20"/>
      <c r="ID139" s="20"/>
      <c r="IE139" s="20"/>
      <c r="IF139" s="20"/>
      <c r="IG139" s="20"/>
    </row>
    <row r="140" spans="1:241" s="21" customFormat="1" ht="13.15" customHeight="1">
      <c r="A140" s="14" t="s">
        <v>42</v>
      </c>
      <c r="B140" s="13" t="s">
        <v>43</v>
      </c>
      <c r="C140" s="13" t="s">
        <v>16</v>
      </c>
      <c r="D140" s="35">
        <v>3</v>
      </c>
      <c r="E140" s="35">
        <v>139</v>
      </c>
      <c r="F140" s="36">
        <v>98</v>
      </c>
      <c r="G140" s="6">
        <v>0</v>
      </c>
      <c r="H140" s="7">
        <v>0</v>
      </c>
      <c r="I140" s="8" t="s">
        <v>17</v>
      </c>
      <c r="J140" s="7">
        <v>0</v>
      </c>
      <c r="K140" s="6">
        <v>0</v>
      </c>
      <c r="L140" s="9">
        <v>0</v>
      </c>
      <c r="M140" s="6">
        <v>0</v>
      </c>
      <c r="N140" s="10">
        <v>0</v>
      </c>
      <c r="O140" s="11">
        <v>8</v>
      </c>
      <c r="P140" s="12">
        <v>10</v>
      </c>
      <c r="Q140" s="11">
        <v>60</v>
      </c>
      <c r="R140" s="39">
        <v>2.960039467192896</v>
      </c>
      <c r="S140" s="19">
        <v>67.95</v>
      </c>
      <c r="T140" s="41">
        <v>58.554776836303482</v>
      </c>
      <c r="U140" s="5">
        <v>7018</v>
      </c>
      <c r="V140" s="43">
        <v>172.84532100560642</v>
      </c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  <c r="BT140" s="20"/>
      <c r="BU140" s="20"/>
      <c r="BV140" s="20"/>
      <c r="BW140" s="20"/>
      <c r="BX140" s="20"/>
      <c r="BY140" s="20"/>
      <c r="BZ140" s="20"/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0"/>
      <c r="CO140" s="20"/>
      <c r="CP140" s="20"/>
      <c r="CQ140" s="20"/>
      <c r="CR140" s="20"/>
      <c r="CS140" s="20"/>
      <c r="CT140" s="20"/>
      <c r="CU140" s="20"/>
      <c r="CV140" s="20"/>
      <c r="CW140" s="20"/>
      <c r="CX140" s="20"/>
      <c r="CY140" s="20"/>
      <c r="CZ140" s="20"/>
      <c r="DA140" s="20"/>
      <c r="DB140" s="20"/>
      <c r="DC140" s="20"/>
      <c r="DD140" s="20"/>
      <c r="DE140" s="20"/>
      <c r="DF140" s="20"/>
      <c r="DG140" s="20"/>
      <c r="DH140" s="20"/>
      <c r="DI140" s="20"/>
      <c r="DJ140" s="20"/>
      <c r="DK140" s="20"/>
      <c r="DL140" s="20"/>
      <c r="DM140" s="20"/>
      <c r="DN140" s="20"/>
      <c r="DO140" s="20"/>
      <c r="DP140" s="20"/>
      <c r="DQ140" s="20"/>
      <c r="DR140" s="20"/>
      <c r="DS140" s="20"/>
      <c r="DT140" s="20"/>
      <c r="DU140" s="20"/>
      <c r="DV140" s="20"/>
      <c r="DW140" s="20"/>
      <c r="DX140" s="20"/>
      <c r="DY140" s="20"/>
      <c r="DZ140" s="20"/>
      <c r="EA140" s="20"/>
      <c r="EB140" s="20"/>
      <c r="EC140" s="20"/>
      <c r="ED140" s="20"/>
      <c r="EE140" s="20"/>
      <c r="EF140" s="20"/>
      <c r="EG140" s="20"/>
      <c r="EH140" s="20"/>
      <c r="EI140" s="20"/>
      <c r="EJ140" s="20"/>
      <c r="EK140" s="20"/>
      <c r="EL140" s="20"/>
      <c r="EM140" s="20"/>
      <c r="EN140" s="20"/>
      <c r="EO140" s="20"/>
      <c r="EP140" s="20"/>
      <c r="EQ140" s="20"/>
      <c r="ER140" s="20"/>
      <c r="ES140" s="20"/>
      <c r="ET140" s="20"/>
      <c r="EU140" s="20"/>
      <c r="EV140" s="20"/>
      <c r="EW140" s="20"/>
      <c r="EX140" s="20"/>
      <c r="EY140" s="20"/>
      <c r="EZ140" s="20"/>
      <c r="FA140" s="20"/>
      <c r="FB140" s="20"/>
      <c r="FC140" s="20"/>
      <c r="FD140" s="20"/>
      <c r="FE140" s="20"/>
      <c r="FF140" s="20"/>
      <c r="FG140" s="20"/>
      <c r="FH140" s="20"/>
      <c r="FI140" s="20"/>
      <c r="FJ140" s="20"/>
      <c r="FK140" s="20"/>
      <c r="FL140" s="20"/>
      <c r="FM140" s="20"/>
      <c r="FN140" s="20"/>
      <c r="FO140" s="20"/>
      <c r="FP140" s="20"/>
      <c r="FQ140" s="20"/>
      <c r="FR140" s="20"/>
      <c r="FS140" s="20"/>
      <c r="FT140" s="20"/>
      <c r="FU140" s="20"/>
      <c r="FV140" s="20"/>
      <c r="FW140" s="20"/>
      <c r="FX140" s="20"/>
      <c r="FY140" s="20"/>
      <c r="FZ140" s="20"/>
      <c r="GA140" s="20"/>
      <c r="GB140" s="20"/>
      <c r="GC140" s="20"/>
      <c r="GD140" s="20"/>
      <c r="GE140" s="20"/>
      <c r="GF140" s="20"/>
      <c r="GG140" s="20"/>
      <c r="GH140" s="20"/>
      <c r="GI140" s="20"/>
      <c r="GJ140" s="20"/>
      <c r="GK140" s="20"/>
      <c r="GL140" s="20"/>
      <c r="GM140" s="20"/>
      <c r="GN140" s="20"/>
      <c r="GO140" s="20"/>
      <c r="GP140" s="20"/>
      <c r="GQ140" s="20"/>
      <c r="GR140" s="20"/>
      <c r="GS140" s="20"/>
      <c r="GT140" s="20"/>
      <c r="GU140" s="20"/>
      <c r="GV140" s="20"/>
      <c r="GW140" s="20"/>
      <c r="GX140" s="20"/>
      <c r="GY140" s="20"/>
      <c r="GZ140" s="20"/>
      <c r="HA140" s="20"/>
      <c r="HB140" s="20"/>
      <c r="HC140" s="20"/>
      <c r="HD140" s="20"/>
      <c r="HE140" s="20"/>
      <c r="HF140" s="20"/>
      <c r="HG140" s="20"/>
      <c r="HH140" s="20"/>
      <c r="HI140" s="20"/>
      <c r="HJ140" s="20"/>
      <c r="HK140" s="20"/>
      <c r="HL140" s="20"/>
      <c r="HM140" s="20"/>
      <c r="HN140" s="20"/>
      <c r="HO140" s="20"/>
      <c r="HP140" s="20"/>
      <c r="HQ140" s="20"/>
      <c r="HR140" s="20"/>
      <c r="HS140" s="20"/>
      <c r="HT140" s="20"/>
      <c r="HU140" s="20"/>
      <c r="HV140" s="20"/>
      <c r="HW140" s="20"/>
      <c r="HX140" s="20"/>
      <c r="HY140" s="20"/>
      <c r="HZ140" s="20"/>
      <c r="IA140" s="20"/>
      <c r="IB140" s="20"/>
      <c r="IC140" s="20"/>
      <c r="ID140" s="20"/>
      <c r="IE140" s="20"/>
      <c r="IF140" s="20"/>
      <c r="IG140" s="20"/>
    </row>
    <row r="141" spans="1:241" s="21" customFormat="1" ht="13.15" customHeight="1">
      <c r="A141" s="4" t="s">
        <v>42</v>
      </c>
      <c r="B141" s="13" t="s">
        <v>43</v>
      </c>
      <c r="C141" s="13" t="s">
        <v>16</v>
      </c>
      <c r="D141" s="35">
        <v>4</v>
      </c>
      <c r="E141" s="35">
        <v>146</v>
      </c>
      <c r="F141" s="36">
        <v>96</v>
      </c>
      <c r="G141" s="6">
        <v>0</v>
      </c>
      <c r="H141" s="7">
        <v>0</v>
      </c>
      <c r="I141" s="8" t="s">
        <v>17</v>
      </c>
      <c r="J141" s="7">
        <v>0</v>
      </c>
      <c r="K141" s="6">
        <v>0</v>
      </c>
      <c r="L141" s="9">
        <v>0</v>
      </c>
      <c r="M141" s="6">
        <v>8</v>
      </c>
      <c r="N141" s="10">
        <v>0.1</v>
      </c>
      <c r="O141" s="11">
        <v>5</v>
      </c>
      <c r="P141" s="12">
        <v>5</v>
      </c>
      <c r="Q141" s="11">
        <v>31.349999999999998</v>
      </c>
      <c r="R141" s="39">
        <v>1.5466206216082881</v>
      </c>
      <c r="S141" s="19">
        <v>68.399999999999991</v>
      </c>
      <c r="T141" s="41">
        <v>59.119160227496771</v>
      </c>
      <c r="U141" s="5">
        <v>6782</v>
      </c>
      <c r="V141" s="43">
        <v>167.773870928066</v>
      </c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20"/>
      <c r="BS141" s="20"/>
      <c r="BT141" s="20"/>
      <c r="BU141" s="20"/>
      <c r="BV141" s="20"/>
      <c r="BW141" s="20"/>
      <c r="BX141" s="20"/>
      <c r="BY141" s="20"/>
      <c r="BZ141" s="20"/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20"/>
      <c r="CO141" s="20"/>
      <c r="CP141" s="20"/>
      <c r="CQ141" s="20"/>
      <c r="CR141" s="20"/>
      <c r="CS141" s="20"/>
      <c r="CT141" s="20"/>
      <c r="CU141" s="20"/>
      <c r="CV141" s="20"/>
      <c r="CW141" s="20"/>
      <c r="CX141" s="20"/>
      <c r="CY141" s="20"/>
      <c r="CZ141" s="20"/>
      <c r="DA141" s="20"/>
      <c r="DB141" s="20"/>
      <c r="DC141" s="20"/>
      <c r="DD141" s="20"/>
      <c r="DE141" s="20"/>
      <c r="DF141" s="20"/>
      <c r="DG141" s="20"/>
      <c r="DH141" s="20"/>
      <c r="DI141" s="20"/>
      <c r="DJ141" s="20"/>
      <c r="DK141" s="20"/>
      <c r="DL141" s="20"/>
      <c r="DM141" s="20"/>
      <c r="DN141" s="20"/>
      <c r="DO141" s="20"/>
      <c r="DP141" s="20"/>
      <c r="DQ141" s="20"/>
      <c r="DR141" s="20"/>
      <c r="DS141" s="20"/>
      <c r="DT141" s="20"/>
      <c r="DU141" s="20"/>
      <c r="DV141" s="20"/>
      <c r="DW141" s="20"/>
      <c r="DX141" s="20"/>
      <c r="DY141" s="20"/>
      <c r="DZ141" s="20"/>
      <c r="EA141" s="20"/>
      <c r="EB141" s="20"/>
      <c r="EC141" s="20"/>
      <c r="ED141" s="20"/>
      <c r="EE141" s="20"/>
      <c r="EF141" s="20"/>
      <c r="EG141" s="20"/>
      <c r="EH141" s="20"/>
      <c r="EI141" s="20"/>
      <c r="EJ141" s="20"/>
      <c r="EK141" s="20"/>
      <c r="EL141" s="20"/>
      <c r="EM141" s="20"/>
      <c r="EN141" s="20"/>
      <c r="EO141" s="20"/>
      <c r="EP141" s="20"/>
      <c r="EQ141" s="20"/>
      <c r="ER141" s="20"/>
      <c r="ES141" s="20"/>
      <c r="ET141" s="20"/>
      <c r="EU141" s="20"/>
      <c r="EV141" s="20"/>
      <c r="EW141" s="20"/>
      <c r="EX141" s="20"/>
      <c r="EY141" s="20"/>
      <c r="EZ141" s="20"/>
      <c r="FA141" s="20"/>
      <c r="FB141" s="20"/>
      <c r="FC141" s="20"/>
      <c r="FD141" s="20"/>
      <c r="FE141" s="20"/>
      <c r="FF141" s="20"/>
      <c r="FG141" s="20"/>
      <c r="FH141" s="20"/>
      <c r="FI141" s="20"/>
      <c r="FJ141" s="20"/>
      <c r="FK141" s="20"/>
      <c r="FL141" s="20"/>
      <c r="FM141" s="20"/>
      <c r="FN141" s="20"/>
      <c r="FO141" s="20"/>
      <c r="FP141" s="20"/>
      <c r="FQ141" s="20"/>
      <c r="FR141" s="20"/>
      <c r="FS141" s="20"/>
      <c r="FT141" s="20"/>
      <c r="FU141" s="20"/>
      <c r="FV141" s="20"/>
      <c r="FW141" s="20"/>
      <c r="FX141" s="20"/>
      <c r="FY141" s="20"/>
      <c r="FZ141" s="20"/>
      <c r="GA141" s="20"/>
      <c r="GB141" s="20"/>
      <c r="GC141" s="20"/>
      <c r="GD141" s="20"/>
      <c r="GE141" s="20"/>
      <c r="GF141" s="20"/>
      <c r="GG141" s="20"/>
      <c r="GH141" s="20"/>
      <c r="GI141" s="20"/>
      <c r="GJ141" s="20"/>
      <c r="GK141" s="20"/>
      <c r="GL141" s="20"/>
      <c r="GM141" s="20"/>
      <c r="GN141" s="20"/>
      <c r="GO141" s="20"/>
      <c r="GP141" s="20"/>
      <c r="GQ141" s="20"/>
      <c r="GR141" s="20"/>
      <c r="GS141" s="20"/>
      <c r="GT141" s="20"/>
      <c r="GU141" s="20"/>
      <c r="GV141" s="20"/>
      <c r="GW141" s="20"/>
      <c r="GX141" s="20"/>
      <c r="GY141" s="20"/>
      <c r="GZ141" s="20"/>
      <c r="HA141" s="20"/>
      <c r="HB141" s="20"/>
      <c r="HC141" s="20"/>
      <c r="HD141" s="20"/>
      <c r="HE141" s="20"/>
      <c r="HF141" s="20"/>
      <c r="HG141" s="20"/>
      <c r="HH141" s="20"/>
      <c r="HI141" s="20"/>
      <c r="HJ141" s="20"/>
      <c r="HK141" s="20"/>
      <c r="HL141" s="20"/>
      <c r="HM141" s="20"/>
      <c r="HN141" s="20"/>
      <c r="HO141" s="20"/>
      <c r="HP141" s="20"/>
      <c r="HQ141" s="20"/>
      <c r="HR141" s="20"/>
      <c r="HS141" s="20"/>
      <c r="HT141" s="20"/>
      <c r="HU141" s="20"/>
      <c r="HV141" s="20"/>
      <c r="HW141" s="20"/>
      <c r="HX141" s="20"/>
      <c r="HY141" s="20"/>
      <c r="HZ141" s="20"/>
      <c r="IA141" s="20"/>
      <c r="IB141" s="20"/>
      <c r="IC141" s="20"/>
      <c r="ID141" s="20"/>
      <c r="IE141" s="20"/>
      <c r="IF141" s="20"/>
      <c r="IG141" s="20"/>
    </row>
    <row r="142" spans="1:241" s="21" customFormat="1" ht="13.15" customHeight="1">
      <c r="A142" s="4" t="s">
        <v>44</v>
      </c>
      <c r="B142" s="13" t="s">
        <v>45</v>
      </c>
      <c r="C142" s="13" t="s">
        <v>14</v>
      </c>
      <c r="D142" s="35">
        <v>1</v>
      </c>
      <c r="E142" s="35">
        <v>32</v>
      </c>
      <c r="F142" s="36">
        <v>94</v>
      </c>
      <c r="G142" s="6">
        <v>0</v>
      </c>
      <c r="H142" s="7">
        <v>0</v>
      </c>
      <c r="I142" s="8" t="s">
        <v>17</v>
      </c>
      <c r="J142" s="7">
        <v>0</v>
      </c>
      <c r="K142" s="6">
        <v>2</v>
      </c>
      <c r="L142" s="9">
        <v>0</v>
      </c>
      <c r="M142" s="15">
        <v>43499</v>
      </c>
      <c r="N142" s="10">
        <v>0.2</v>
      </c>
      <c r="O142" s="11">
        <v>3</v>
      </c>
      <c r="P142" s="12">
        <v>10</v>
      </c>
      <c r="Q142" s="11">
        <v>62.699999999999996</v>
      </c>
      <c r="R142" s="39">
        <v>3.0932412432165761</v>
      </c>
      <c r="S142" s="19">
        <v>69.3</v>
      </c>
      <c r="T142" s="41">
        <v>56.156147423732016</v>
      </c>
      <c r="U142" s="5">
        <v>5872</v>
      </c>
      <c r="V142" s="43">
        <v>154.15222006689987</v>
      </c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  <c r="BW142" s="20"/>
      <c r="BX142" s="20"/>
      <c r="BY142" s="20"/>
      <c r="BZ142" s="20"/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0"/>
      <c r="CO142" s="20"/>
      <c r="CP142" s="20"/>
      <c r="CQ142" s="20"/>
      <c r="CR142" s="20"/>
      <c r="CS142" s="20"/>
      <c r="CT142" s="20"/>
      <c r="CU142" s="20"/>
      <c r="CV142" s="20"/>
      <c r="CW142" s="20"/>
      <c r="CX142" s="20"/>
      <c r="CY142" s="20"/>
      <c r="CZ142" s="20"/>
      <c r="DA142" s="20"/>
      <c r="DB142" s="20"/>
      <c r="DC142" s="20"/>
      <c r="DD142" s="20"/>
      <c r="DE142" s="20"/>
      <c r="DF142" s="20"/>
      <c r="DG142" s="20"/>
      <c r="DH142" s="20"/>
      <c r="DI142" s="20"/>
      <c r="DJ142" s="20"/>
      <c r="DK142" s="20"/>
      <c r="DL142" s="20"/>
      <c r="DM142" s="20"/>
      <c r="DN142" s="20"/>
      <c r="DO142" s="20"/>
      <c r="DP142" s="20"/>
      <c r="DQ142" s="20"/>
      <c r="DR142" s="20"/>
      <c r="DS142" s="20"/>
      <c r="DT142" s="20"/>
      <c r="DU142" s="20"/>
      <c r="DV142" s="20"/>
      <c r="DW142" s="20"/>
      <c r="DX142" s="20"/>
      <c r="DY142" s="20"/>
      <c r="DZ142" s="20"/>
      <c r="EA142" s="20"/>
      <c r="EB142" s="20"/>
      <c r="EC142" s="20"/>
      <c r="ED142" s="20"/>
      <c r="EE142" s="20"/>
      <c r="EF142" s="20"/>
      <c r="EG142" s="20"/>
      <c r="EH142" s="20"/>
      <c r="EI142" s="20"/>
      <c r="EJ142" s="20"/>
      <c r="EK142" s="20"/>
      <c r="EL142" s="20"/>
      <c r="EM142" s="20"/>
      <c r="EN142" s="20"/>
      <c r="EO142" s="20"/>
      <c r="EP142" s="20"/>
      <c r="EQ142" s="20"/>
      <c r="ER142" s="20"/>
      <c r="ES142" s="20"/>
      <c r="ET142" s="20"/>
      <c r="EU142" s="20"/>
      <c r="EV142" s="20"/>
      <c r="EW142" s="20"/>
      <c r="EX142" s="20"/>
      <c r="EY142" s="20"/>
      <c r="EZ142" s="20"/>
      <c r="FA142" s="20"/>
      <c r="FB142" s="20"/>
      <c r="FC142" s="20"/>
      <c r="FD142" s="20"/>
      <c r="FE142" s="20"/>
      <c r="FF142" s="20"/>
      <c r="FG142" s="20"/>
      <c r="FH142" s="20"/>
      <c r="FI142" s="20"/>
      <c r="FJ142" s="20"/>
      <c r="FK142" s="20"/>
      <c r="FL142" s="20"/>
      <c r="FM142" s="20"/>
      <c r="FN142" s="20"/>
      <c r="FO142" s="20"/>
      <c r="FP142" s="20"/>
      <c r="FQ142" s="20"/>
      <c r="FR142" s="20"/>
      <c r="FS142" s="20"/>
      <c r="FT142" s="20"/>
      <c r="FU142" s="20"/>
      <c r="FV142" s="20"/>
      <c r="FW142" s="20"/>
      <c r="FX142" s="20"/>
      <c r="FY142" s="20"/>
      <c r="FZ142" s="20"/>
      <c r="GA142" s="20"/>
      <c r="GB142" s="20"/>
      <c r="GC142" s="20"/>
      <c r="GD142" s="20"/>
      <c r="GE142" s="20"/>
      <c r="GF142" s="20"/>
      <c r="GG142" s="20"/>
      <c r="GH142" s="20"/>
      <c r="GI142" s="20"/>
      <c r="GJ142" s="20"/>
      <c r="GK142" s="20"/>
      <c r="GL142" s="20"/>
      <c r="GM142" s="20"/>
      <c r="GN142" s="20"/>
      <c r="GO142" s="20"/>
      <c r="GP142" s="20"/>
      <c r="GQ142" s="20"/>
      <c r="GR142" s="20"/>
      <c r="GS142" s="20"/>
      <c r="GT142" s="20"/>
      <c r="GU142" s="20"/>
      <c r="GV142" s="20"/>
      <c r="GW142" s="20"/>
      <c r="GX142" s="20"/>
      <c r="GY142" s="20"/>
      <c r="GZ142" s="20"/>
      <c r="HA142" s="20"/>
      <c r="HB142" s="20"/>
      <c r="HC142" s="20"/>
      <c r="HD142" s="20"/>
      <c r="HE142" s="20"/>
      <c r="HF142" s="20"/>
      <c r="HG142" s="20"/>
      <c r="HH142" s="20"/>
      <c r="HI142" s="20"/>
      <c r="HJ142" s="20"/>
      <c r="HK142" s="20"/>
      <c r="HL142" s="20"/>
      <c r="HM142" s="20"/>
      <c r="HN142" s="20"/>
      <c r="HO142" s="20"/>
      <c r="HP142" s="20"/>
      <c r="HQ142" s="20"/>
      <c r="HR142" s="20"/>
      <c r="HS142" s="20"/>
      <c r="HT142" s="20"/>
      <c r="HU142" s="20"/>
      <c r="HV142" s="20"/>
      <c r="HW142" s="20"/>
      <c r="HX142" s="20"/>
      <c r="HY142" s="20"/>
      <c r="HZ142" s="20"/>
      <c r="IA142" s="20"/>
      <c r="IB142" s="20"/>
      <c r="IC142" s="20"/>
      <c r="ID142" s="20"/>
      <c r="IE142" s="20"/>
      <c r="IF142" s="20"/>
      <c r="IG142" s="20"/>
    </row>
    <row r="143" spans="1:241" s="21" customFormat="1" ht="13.15" customHeight="1">
      <c r="A143" s="14" t="s">
        <v>44</v>
      </c>
      <c r="B143" s="13" t="s">
        <v>45</v>
      </c>
      <c r="C143" s="13" t="s">
        <v>14</v>
      </c>
      <c r="D143" s="35">
        <v>2</v>
      </c>
      <c r="E143" s="35">
        <v>64</v>
      </c>
      <c r="F143" s="36">
        <v>98</v>
      </c>
      <c r="G143" s="6">
        <v>0</v>
      </c>
      <c r="H143" s="7">
        <v>0</v>
      </c>
      <c r="I143" s="8" t="s">
        <v>17</v>
      </c>
      <c r="J143" s="7">
        <v>0</v>
      </c>
      <c r="K143" s="6">
        <v>0</v>
      </c>
      <c r="L143" s="9">
        <v>0</v>
      </c>
      <c r="M143" s="6">
        <v>3</v>
      </c>
      <c r="N143" s="10">
        <v>5</v>
      </c>
      <c r="O143" s="11">
        <v>3</v>
      </c>
      <c r="P143" s="12">
        <v>15</v>
      </c>
      <c r="Q143" s="11">
        <v>157.5</v>
      </c>
      <c r="R143" s="39">
        <v>7.7701036013813525</v>
      </c>
      <c r="S143" s="19">
        <v>69.3</v>
      </c>
      <c r="T143" s="41">
        <v>55.309572336942082</v>
      </c>
      <c r="U143" s="5">
        <v>6532</v>
      </c>
      <c r="V143" s="43">
        <v>166.99701017433216</v>
      </c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O143" s="20"/>
      <c r="BP143" s="20"/>
      <c r="BQ143" s="20"/>
      <c r="BR143" s="20"/>
      <c r="BS143" s="20"/>
      <c r="BT143" s="20"/>
      <c r="BU143" s="20"/>
      <c r="BV143" s="20"/>
      <c r="BW143" s="20"/>
      <c r="BX143" s="20"/>
      <c r="BY143" s="20"/>
      <c r="BZ143" s="20"/>
      <c r="CA143" s="20"/>
      <c r="CB143" s="20"/>
      <c r="CC143" s="20"/>
      <c r="CD143" s="20"/>
      <c r="CE143" s="20"/>
      <c r="CF143" s="20"/>
      <c r="CG143" s="20"/>
      <c r="CH143" s="20"/>
      <c r="CI143" s="20"/>
      <c r="CJ143" s="20"/>
      <c r="CK143" s="20"/>
      <c r="CL143" s="20"/>
      <c r="CM143" s="20"/>
      <c r="CN143" s="20"/>
      <c r="CO143" s="20"/>
      <c r="CP143" s="20"/>
      <c r="CQ143" s="20"/>
      <c r="CR143" s="20"/>
      <c r="CS143" s="20"/>
      <c r="CT143" s="20"/>
      <c r="CU143" s="20"/>
      <c r="CV143" s="20"/>
      <c r="CW143" s="20"/>
      <c r="CX143" s="20"/>
      <c r="CY143" s="20"/>
      <c r="CZ143" s="20"/>
      <c r="DA143" s="20"/>
      <c r="DB143" s="20"/>
      <c r="DC143" s="20"/>
      <c r="DD143" s="20"/>
      <c r="DE143" s="20"/>
      <c r="DF143" s="20"/>
      <c r="DG143" s="20"/>
      <c r="DH143" s="20"/>
      <c r="DI143" s="20"/>
      <c r="DJ143" s="20"/>
      <c r="DK143" s="20"/>
      <c r="DL143" s="20"/>
      <c r="DM143" s="20"/>
      <c r="DN143" s="20"/>
      <c r="DO143" s="20"/>
      <c r="DP143" s="20"/>
      <c r="DQ143" s="20"/>
      <c r="DR143" s="20"/>
      <c r="DS143" s="20"/>
      <c r="DT143" s="20"/>
      <c r="DU143" s="20"/>
      <c r="DV143" s="20"/>
      <c r="DW143" s="20"/>
      <c r="DX143" s="20"/>
      <c r="DY143" s="20"/>
      <c r="DZ143" s="20"/>
      <c r="EA143" s="20"/>
      <c r="EB143" s="20"/>
      <c r="EC143" s="20"/>
      <c r="ED143" s="20"/>
      <c r="EE143" s="20"/>
      <c r="EF143" s="20"/>
      <c r="EG143" s="20"/>
      <c r="EH143" s="20"/>
      <c r="EI143" s="20"/>
      <c r="EJ143" s="20"/>
      <c r="EK143" s="20"/>
      <c r="EL143" s="20"/>
      <c r="EM143" s="20"/>
      <c r="EN143" s="20"/>
      <c r="EO143" s="20"/>
      <c r="EP143" s="20"/>
      <c r="EQ143" s="20"/>
      <c r="ER143" s="20"/>
      <c r="ES143" s="20"/>
      <c r="ET143" s="20"/>
      <c r="EU143" s="20"/>
      <c r="EV143" s="20"/>
      <c r="EW143" s="20"/>
      <c r="EX143" s="20"/>
      <c r="EY143" s="20"/>
      <c r="EZ143" s="20"/>
      <c r="FA143" s="20"/>
      <c r="FB143" s="20"/>
      <c r="FC143" s="20"/>
      <c r="FD143" s="20"/>
      <c r="FE143" s="20"/>
      <c r="FF143" s="20"/>
      <c r="FG143" s="20"/>
      <c r="FH143" s="20"/>
      <c r="FI143" s="20"/>
      <c r="FJ143" s="20"/>
      <c r="FK143" s="20"/>
      <c r="FL143" s="20"/>
      <c r="FM143" s="20"/>
      <c r="FN143" s="20"/>
      <c r="FO143" s="20"/>
      <c r="FP143" s="20"/>
      <c r="FQ143" s="20"/>
      <c r="FR143" s="20"/>
      <c r="FS143" s="20"/>
      <c r="FT143" s="20"/>
      <c r="FU143" s="20"/>
      <c r="FV143" s="20"/>
      <c r="FW143" s="20"/>
      <c r="FX143" s="20"/>
      <c r="FY143" s="20"/>
      <c r="FZ143" s="20"/>
      <c r="GA143" s="20"/>
      <c r="GB143" s="20"/>
      <c r="GC143" s="20"/>
      <c r="GD143" s="20"/>
      <c r="GE143" s="20"/>
      <c r="GF143" s="20"/>
      <c r="GG143" s="20"/>
      <c r="GH143" s="20"/>
      <c r="GI143" s="20"/>
      <c r="GJ143" s="20"/>
      <c r="GK143" s="20"/>
      <c r="GL143" s="20"/>
      <c r="GM143" s="20"/>
      <c r="GN143" s="20"/>
      <c r="GO143" s="20"/>
      <c r="GP143" s="20"/>
      <c r="GQ143" s="20"/>
      <c r="GR143" s="20"/>
      <c r="GS143" s="20"/>
      <c r="GT143" s="20"/>
      <c r="GU143" s="20"/>
      <c r="GV143" s="20"/>
      <c r="GW143" s="20"/>
      <c r="GX143" s="20"/>
      <c r="GY143" s="20"/>
      <c r="GZ143" s="20"/>
      <c r="HA143" s="20"/>
      <c r="HB143" s="20"/>
      <c r="HC143" s="20"/>
      <c r="HD143" s="20"/>
      <c r="HE143" s="20"/>
      <c r="HF143" s="20"/>
      <c r="HG143" s="20"/>
      <c r="HH143" s="20"/>
      <c r="HI143" s="20"/>
      <c r="HJ143" s="20"/>
      <c r="HK143" s="20"/>
      <c r="HL143" s="20"/>
      <c r="HM143" s="20"/>
      <c r="HN143" s="20"/>
      <c r="HO143" s="20"/>
      <c r="HP143" s="20"/>
      <c r="HQ143" s="20"/>
      <c r="HR143" s="20"/>
      <c r="HS143" s="20"/>
      <c r="HT143" s="20"/>
      <c r="HU143" s="20"/>
      <c r="HV143" s="20"/>
      <c r="HW143" s="20"/>
      <c r="HX143" s="20"/>
      <c r="HY143" s="20"/>
      <c r="HZ143" s="20"/>
      <c r="IA143" s="20"/>
      <c r="IB143" s="20"/>
      <c r="IC143" s="20"/>
      <c r="ID143" s="20"/>
      <c r="IE143" s="20"/>
      <c r="IF143" s="20"/>
      <c r="IG143" s="20"/>
    </row>
    <row r="144" spans="1:241" s="21" customFormat="1" ht="13.15" customHeight="1">
      <c r="A144" s="14" t="s">
        <v>44</v>
      </c>
      <c r="B144" s="13" t="s">
        <v>45</v>
      </c>
      <c r="C144" s="13" t="s">
        <v>14</v>
      </c>
      <c r="D144" s="35">
        <v>3</v>
      </c>
      <c r="E144" s="35">
        <v>101</v>
      </c>
      <c r="F144" s="36">
        <v>99</v>
      </c>
      <c r="G144" s="6">
        <v>0</v>
      </c>
      <c r="H144" s="7">
        <v>0</v>
      </c>
      <c r="I144" s="8" t="s">
        <v>17</v>
      </c>
      <c r="J144" s="7">
        <v>0</v>
      </c>
      <c r="K144" s="6">
        <v>3</v>
      </c>
      <c r="L144" s="9">
        <v>0</v>
      </c>
      <c r="M144" s="15">
        <v>43499</v>
      </c>
      <c r="N144" s="10">
        <v>2</v>
      </c>
      <c r="O144" s="11">
        <v>3</v>
      </c>
      <c r="P144" s="12">
        <v>5</v>
      </c>
      <c r="Q144" s="11">
        <v>57</v>
      </c>
      <c r="R144" s="39">
        <v>2.8120374938332513</v>
      </c>
      <c r="S144" s="19">
        <v>69.75</v>
      </c>
      <c r="T144" s="41">
        <v>57.143818358320267</v>
      </c>
      <c r="U144" s="5">
        <v>6679</v>
      </c>
      <c r="V144" s="43">
        <v>162.54922784193991</v>
      </c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  <c r="BR144" s="20"/>
      <c r="BS144" s="20"/>
      <c r="BT144" s="20"/>
      <c r="BU144" s="20"/>
      <c r="BV144" s="20"/>
      <c r="BW144" s="20"/>
      <c r="BX144" s="20"/>
      <c r="BY144" s="20"/>
      <c r="BZ144" s="20"/>
      <c r="CA144" s="20"/>
      <c r="CB144" s="20"/>
      <c r="CC144" s="20"/>
      <c r="CD144" s="20"/>
      <c r="CE144" s="20"/>
      <c r="CF144" s="20"/>
      <c r="CG144" s="20"/>
      <c r="CH144" s="20"/>
      <c r="CI144" s="20"/>
      <c r="CJ144" s="20"/>
      <c r="CK144" s="20"/>
      <c r="CL144" s="20"/>
      <c r="CM144" s="20"/>
      <c r="CN144" s="20"/>
      <c r="CO144" s="20"/>
      <c r="CP144" s="20"/>
      <c r="CQ144" s="20"/>
      <c r="CR144" s="20"/>
      <c r="CS144" s="20"/>
      <c r="CT144" s="20"/>
      <c r="CU144" s="20"/>
      <c r="CV144" s="20"/>
      <c r="CW144" s="20"/>
      <c r="CX144" s="20"/>
      <c r="CY144" s="20"/>
      <c r="CZ144" s="20"/>
      <c r="DA144" s="20"/>
      <c r="DB144" s="20"/>
      <c r="DC144" s="20"/>
      <c r="DD144" s="20"/>
      <c r="DE144" s="20"/>
      <c r="DF144" s="20"/>
      <c r="DG144" s="20"/>
      <c r="DH144" s="20"/>
      <c r="DI144" s="20"/>
      <c r="DJ144" s="20"/>
      <c r="DK144" s="20"/>
      <c r="DL144" s="20"/>
      <c r="DM144" s="20"/>
      <c r="DN144" s="20"/>
      <c r="DO144" s="20"/>
      <c r="DP144" s="20"/>
      <c r="DQ144" s="20"/>
      <c r="DR144" s="20"/>
      <c r="DS144" s="20"/>
      <c r="DT144" s="20"/>
      <c r="DU144" s="20"/>
      <c r="DV144" s="20"/>
      <c r="DW144" s="20"/>
      <c r="DX144" s="20"/>
      <c r="DY144" s="20"/>
      <c r="DZ144" s="20"/>
      <c r="EA144" s="20"/>
      <c r="EB144" s="20"/>
      <c r="EC144" s="20"/>
      <c r="ED144" s="20"/>
      <c r="EE144" s="20"/>
      <c r="EF144" s="20"/>
      <c r="EG144" s="20"/>
      <c r="EH144" s="20"/>
      <c r="EI144" s="20"/>
      <c r="EJ144" s="20"/>
      <c r="EK144" s="20"/>
      <c r="EL144" s="20"/>
      <c r="EM144" s="20"/>
      <c r="EN144" s="20"/>
      <c r="EO144" s="20"/>
      <c r="EP144" s="20"/>
      <c r="EQ144" s="20"/>
      <c r="ER144" s="20"/>
      <c r="ES144" s="20"/>
      <c r="ET144" s="20"/>
      <c r="EU144" s="20"/>
      <c r="EV144" s="20"/>
      <c r="EW144" s="20"/>
      <c r="EX144" s="20"/>
      <c r="EY144" s="20"/>
      <c r="EZ144" s="20"/>
      <c r="FA144" s="20"/>
      <c r="FB144" s="20"/>
      <c r="FC144" s="20"/>
      <c r="FD144" s="20"/>
      <c r="FE144" s="20"/>
      <c r="FF144" s="20"/>
      <c r="FG144" s="20"/>
      <c r="FH144" s="20"/>
      <c r="FI144" s="20"/>
      <c r="FJ144" s="20"/>
      <c r="FK144" s="20"/>
      <c r="FL144" s="20"/>
      <c r="FM144" s="20"/>
      <c r="FN144" s="20"/>
      <c r="FO144" s="20"/>
      <c r="FP144" s="20"/>
      <c r="FQ144" s="20"/>
      <c r="FR144" s="20"/>
      <c r="FS144" s="20"/>
      <c r="FT144" s="20"/>
      <c r="FU144" s="20"/>
      <c r="FV144" s="20"/>
      <c r="FW144" s="20"/>
      <c r="FX144" s="20"/>
      <c r="FY144" s="20"/>
      <c r="FZ144" s="20"/>
      <c r="GA144" s="20"/>
      <c r="GB144" s="20"/>
      <c r="GC144" s="20"/>
      <c r="GD144" s="20"/>
      <c r="GE144" s="20"/>
      <c r="GF144" s="20"/>
      <c r="GG144" s="20"/>
      <c r="GH144" s="20"/>
      <c r="GI144" s="20"/>
      <c r="GJ144" s="20"/>
      <c r="GK144" s="20"/>
      <c r="GL144" s="20"/>
      <c r="GM144" s="20"/>
      <c r="GN144" s="20"/>
      <c r="GO144" s="20"/>
      <c r="GP144" s="20"/>
      <c r="GQ144" s="20"/>
      <c r="GR144" s="20"/>
      <c r="GS144" s="20"/>
      <c r="GT144" s="20"/>
      <c r="GU144" s="20"/>
      <c r="GV144" s="20"/>
      <c r="GW144" s="20"/>
      <c r="GX144" s="20"/>
      <c r="GY144" s="20"/>
      <c r="GZ144" s="20"/>
      <c r="HA144" s="20"/>
      <c r="HB144" s="20"/>
      <c r="HC144" s="20"/>
      <c r="HD144" s="20"/>
      <c r="HE144" s="20"/>
      <c r="HF144" s="20"/>
      <c r="HG144" s="20"/>
      <c r="HH144" s="20"/>
      <c r="HI144" s="20"/>
      <c r="HJ144" s="20"/>
      <c r="HK144" s="20"/>
      <c r="HL144" s="20"/>
      <c r="HM144" s="20"/>
      <c r="HN144" s="20"/>
      <c r="HO144" s="20"/>
      <c r="HP144" s="20"/>
      <c r="HQ144" s="20"/>
      <c r="HR144" s="20"/>
      <c r="HS144" s="20"/>
      <c r="HT144" s="20"/>
      <c r="HU144" s="20"/>
      <c r="HV144" s="20"/>
      <c r="HW144" s="20"/>
      <c r="HX144" s="20"/>
      <c r="HY144" s="20"/>
      <c r="HZ144" s="20"/>
      <c r="IA144" s="20"/>
      <c r="IB144" s="20"/>
      <c r="IC144" s="20"/>
      <c r="ID144" s="20"/>
      <c r="IE144" s="20"/>
      <c r="IF144" s="20"/>
      <c r="IG144" s="20"/>
    </row>
    <row r="145" spans="1:241" s="21" customFormat="1" ht="13.15" customHeight="1">
      <c r="A145" s="14" t="s">
        <v>44</v>
      </c>
      <c r="B145" s="13" t="s">
        <v>45</v>
      </c>
      <c r="C145" s="13" t="s">
        <v>14</v>
      </c>
      <c r="D145" s="35">
        <v>4</v>
      </c>
      <c r="E145" s="35">
        <v>152</v>
      </c>
      <c r="F145" s="36">
        <v>97</v>
      </c>
      <c r="G145" s="6">
        <v>0</v>
      </c>
      <c r="H145" s="7">
        <v>0</v>
      </c>
      <c r="I145" s="8" t="s">
        <v>17</v>
      </c>
      <c r="J145" s="7">
        <v>0</v>
      </c>
      <c r="K145" s="6">
        <v>0</v>
      </c>
      <c r="L145" s="9">
        <v>0</v>
      </c>
      <c r="M145" s="6">
        <v>3</v>
      </c>
      <c r="N145" s="10">
        <v>2</v>
      </c>
      <c r="O145" s="11">
        <v>2</v>
      </c>
      <c r="P145" s="12">
        <v>10</v>
      </c>
      <c r="Q145" s="11">
        <v>87</v>
      </c>
      <c r="R145" s="39">
        <v>4.2920572274296989</v>
      </c>
      <c r="S145" s="19">
        <v>68.850000000000009</v>
      </c>
      <c r="T145" s="41">
        <v>57.9725882514294</v>
      </c>
      <c r="U145" s="5">
        <v>6630</v>
      </c>
      <c r="V145" s="43">
        <v>164.45129194794362</v>
      </c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O145" s="20"/>
      <c r="BP145" s="20"/>
      <c r="BQ145" s="20"/>
      <c r="BR145" s="20"/>
      <c r="BS145" s="20"/>
      <c r="BT145" s="20"/>
      <c r="BU145" s="20"/>
      <c r="BV145" s="20"/>
      <c r="BW145" s="20"/>
      <c r="BX145" s="20"/>
      <c r="BY145" s="20"/>
      <c r="BZ145" s="20"/>
      <c r="CA145" s="20"/>
      <c r="CB145" s="20"/>
      <c r="CC145" s="20"/>
      <c r="CD145" s="20"/>
      <c r="CE145" s="20"/>
      <c r="CF145" s="20"/>
      <c r="CG145" s="20"/>
      <c r="CH145" s="20"/>
      <c r="CI145" s="20"/>
      <c r="CJ145" s="20"/>
      <c r="CK145" s="20"/>
      <c r="CL145" s="20"/>
      <c r="CM145" s="20"/>
      <c r="CN145" s="20"/>
      <c r="CO145" s="20"/>
      <c r="CP145" s="20"/>
      <c r="CQ145" s="20"/>
      <c r="CR145" s="20"/>
      <c r="CS145" s="20"/>
      <c r="CT145" s="20"/>
      <c r="CU145" s="20"/>
      <c r="CV145" s="20"/>
      <c r="CW145" s="20"/>
      <c r="CX145" s="20"/>
      <c r="CY145" s="20"/>
      <c r="CZ145" s="20"/>
      <c r="DA145" s="20"/>
      <c r="DB145" s="20"/>
      <c r="DC145" s="20"/>
      <c r="DD145" s="20"/>
      <c r="DE145" s="20"/>
      <c r="DF145" s="20"/>
      <c r="DG145" s="20"/>
      <c r="DH145" s="20"/>
      <c r="DI145" s="20"/>
      <c r="DJ145" s="20"/>
      <c r="DK145" s="20"/>
      <c r="DL145" s="20"/>
      <c r="DM145" s="20"/>
      <c r="DN145" s="20"/>
      <c r="DO145" s="20"/>
      <c r="DP145" s="20"/>
      <c r="DQ145" s="20"/>
      <c r="DR145" s="20"/>
      <c r="DS145" s="20"/>
      <c r="DT145" s="20"/>
      <c r="DU145" s="20"/>
      <c r="DV145" s="20"/>
      <c r="DW145" s="20"/>
      <c r="DX145" s="20"/>
      <c r="DY145" s="20"/>
      <c r="DZ145" s="20"/>
      <c r="EA145" s="20"/>
      <c r="EB145" s="20"/>
      <c r="EC145" s="20"/>
      <c r="ED145" s="20"/>
      <c r="EE145" s="20"/>
      <c r="EF145" s="20"/>
      <c r="EG145" s="20"/>
      <c r="EH145" s="20"/>
      <c r="EI145" s="20"/>
      <c r="EJ145" s="20"/>
      <c r="EK145" s="20"/>
      <c r="EL145" s="20"/>
      <c r="EM145" s="20"/>
      <c r="EN145" s="20"/>
      <c r="EO145" s="20"/>
      <c r="EP145" s="20"/>
      <c r="EQ145" s="20"/>
      <c r="ER145" s="20"/>
      <c r="ES145" s="20"/>
      <c r="ET145" s="20"/>
      <c r="EU145" s="20"/>
      <c r="EV145" s="20"/>
      <c r="EW145" s="20"/>
      <c r="EX145" s="20"/>
      <c r="EY145" s="20"/>
      <c r="EZ145" s="20"/>
      <c r="FA145" s="20"/>
      <c r="FB145" s="20"/>
      <c r="FC145" s="20"/>
      <c r="FD145" s="20"/>
      <c r="FE145" s="20"/>
      <c r="FF145" s="20"/>
      <c r="FG145" s="20"/>
      <c r="FH145" s="20"/>
      <c r="FI145" s="20"/>
      <c r="FJ145" s="20"/>
      <c r="FK145" s="20"/>
      <c r="FL145" s="20"/>
      <c r="FM145" s="20"/>
      <c r="FN145" s="20"/>
      <c r="FO145" s="20"/>
      <c r="FP145" s="20"/>
      <c r="FQ145" s="20"/>
      <c r="FR145" s="20"/>
      <c r="FS145" s="20"/>
      <c r="FT145" s="20"/>
      <c r="FU145" s="20"/>
      <c r="FV145" s="20"/>
      <c r="FW145" s="20"/>
      <c r="FX145" s="20"/>
      <c r="FY145" s="20"/>
      <c r="FZ145" s="20"/>
      <c r="GA145" s="20"/>
      <c r="GB145" s="20"/>
      <c r="GC145" s="20"/>
      <c r="GD145" s="20"/>
      <c r="GE145" s="20"/>
      <c r="GF145" s="20"/>
      <c r="GG145" s="20"/>
      <c r="GH145" s="20"/>
      <c r="GI145" s="20"/>
      <c r="GJ145" s="20"/>
      <c r="GK145" s="20"/>
      <c r="GL145" s="20"/>
      <c r="GM145" s="20"/>
      <c r="GN145" s="20"/>
      <c r="GO145" s="20"/>
      <c r="GP145" s="20"/>
      <c r="GQ145" s="20"/>
      <c r="GR145" s="20"/>
      <c r="GS145" s="20"/>
      <c r="GT145" s="20"/>
      <c r="GU145" s="20"/>
      <c r="GV145" s="20"/>
      <c r="GW145" s="20"/>
      <c r="GX145" s="20"/>
      <c r="GY145" s="20"/>
      <c r="GZ145" s="20"/>
      <c r="HA145" s="20"/>
      <c r="HB145" s="20"/>
      <c r="HC145" s="20"/>
      <c r="HD145" s="20"/>
      <c r="HE145" s="20"/>
      <c r="HF145" s="20"/>
      <c r="HG145" s="20"/>
      <c r="HH145" s="20"/>
      <c r="HI145" s="20"/>
      <c r="HJ145" s="20"/>
      <c r="HK145" s="20"/>
      <c r="HL145" s="20"/>
      <c r="HM145" s="20"/>
      <c r="HN145" s="20"/>
      <c r="HO145" s="20"/>
      <c r="HP145" s="20"/>
      <c r="HQ145" s="20"/>
      <c r="HR145" s="20"/>
      <c r="HS145" s="20"/>
      <c r="HT145" s="20"/>
      <c r="HU145" s="20"/>
      <c r="HV145" s="20"/>
      <c r="HW145" s="20"/>
      <c r="HX145" s="20"/>
      <c r="HY145" s="20"/>
      <c r="HZ145" s="20"/>
      <c r="IA145" s="20"/>
      <c r="IB145" s="20"/>
      <c r="IC145" s="20"/>
      <c r="ID145" s="20"/>
      <c r="IE145" s="20"/>
      <c r="IF145" s="20"/>
      <c r="IG145" s="20"/>
    </row>
    <row r="146" spans="1:241" s="21" customFormat="1" ht="13.15" customHeight="1">
      <c r="A146" s="4" t="s">
        <v>44</v>
      </c>
      <c r="B146" s="13" t="s">
        <v>45</v>
      </c>
      <c r="C146" s="13" t="s">
        <v>16</v>
      </c>
      <c r="D146" s="35">
        <v>1</v>
      </c>
      <c r="E146" s="35">
        <v>31</v>
      </c>
      <c r="F146" s="36">
        <v>98</v>
      </c>
      <c r="G146" s="6">
        <v>0</v>
      </c>
      <c r="H146" s="7">
        <v>0</v>
      </c>
      <c r="I146" s="8" t="s">
        <v>17</v>
      </c>
      <c r="J146" s="7">
        <v>0</v>
      </c>
      <c r="K146" s="6">
        <v>0</v>
      </c>
      <c r="L146" s="9">
        <v>0</v>
      </c>
      <c r="M146" s="6">
        <v>2</v>
      </c>
      <c r="N146" s="10">
        <v>0.2</v>
      </c>
      <c r="O146" s="11">
        <v>2</v>
      </c>
      <c r="P146" s="12">
        <v>5</v>
      </c>
      <c r="Q146" s="11">
        <v>32.700000000000003</v>
      </c>
      <c r="R146" s="39">
        <v>1.6132215096201286</v>
      </c>
      <c r="S146" s="19">
        <v>71.100000000000009</v>
      </c>
      <c r="T146" s="41">
        <v>56.156147423732016</v>
      </c>
      <c r="U146" s="5">
        <v>7019</v>
      </c>
      <c r="V146" s="43">
        <v>172.26791247635751</v>
      </c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O146" s="20"/>
      <c r="BP146" s="20"/>
      <c r="BQ146" s="20"/>
      <c r="BR146" s="20"/>
      <c r="BS146" s="20"/>
      <c r="BT146" s="20"/>
      <c r="BU146" s="20"/>
      <c r="BV146" s="20"/>
      <c r="BW146" s="20"/>
      <c r="BX146" s="20"/>
      <c r="BY146" s="20"/>
      <c r="BZ146" s="20"/>
      <c r="CA146" s="20"/>
      <c r="CB146" s="20"/>
      <c r="CC146" s="20"/>
      <c r="CD146" s="20"/>
      <c r="CE146" s="20"/>
      <c r="CF146" s="20"/>
      <c r="CG146" s="20"/>
      <c r="CH146" s="20"/>
      <c r="CI146" s="20"/>
      <c r="CJ146" s="20"/>
      <c r="CK146" s="20"/>
      <c r="CL146" s="20"/>
      <c r="CM146" s="20"/>
      <c r="CN146" s="20"/>
      <c r="CO146" s="20"/>
      <c r="CP146" s="20"/>
      <c r="CQ146" s="20"/>
      <c r="CR146" s="20"/>
      <c r="CS146" s="20"/>
      <c r="CT146" s="20"/>
      <c r="CU146" s="20"/>
      <c r="CV146" s="20"/>
      <c r="CW146" s="20"/>
      <c r="CX146" s="20"/>
      <c r="CY146" s="20"/>
      <c r="CZ146" s="20"/>
      <c r="DA146" s="20"/>
      <c r="DB146" s="20"/>
      <c r="DC146" s="20"/>
      <c r="DD146" s="20"/>
      <c r="DE146" s="20"/>
      <c r="DF146" s="20"/>
      <c r="DG146" s="20"/>
      <c r="DH146" s="20"/>
      <c r="DI146" s="20"/>
      <c r="DJ146" s="20"/>
      <c r="DK146" s="20"/>
      <c r="DL146" s="20"/>
      <c r="DM146" s="20"/>
      <c r="DN146" s="20"/>
      <c r="DO146" s="20"/>
      <c r="DP146" s="20"/>
      <c r="DQ146" s="20"/>
      <c r="DR146" s="20"/>
      <c r="DS146" s="20"/>
      <c r="DT146" s="20"/>
      <c r="DU146" s="20"/>
      <c r="DV146" s="20"/>
      <c r="DW146" s="20"/>
      <c r="DX146" s="20"/>
      <c r="DY146" s="20"/>
      <c r="DZ146" s="20"/>
      <c r="EA146" s="20"/>
      <c r="EB146" s="20"/>
      <c r="EC146" s="20"/>
      <c r="ED146" s="20"/>
      <c r="EE146" s="20"/>
      <c r="EF146" s="20"/>
      <c r="EG146" s="20"/>
      <c r="EH146" s="20"/>
      <c r="EI146" s="20"/>
      <c r="EJ146" s="20"/>
      <c r="EK146" s="20"/>
      <c r="EL146" s="20"/>
      <c r="EM146" s="20"/>
      <c r="EN146" s="20"/>
      <c r="EO146" s="20"/>
      <c r="EP146" s="20"/>
      <c r="EQ146" s="20"/>
      <c r="ER146" s="20"/>
      <c r="ES146" s="20"/>
      <c r="ET146" s="20"/>
      <c r="EU146" s="20"/>
      <c r="EV146" s="20"/>
      <c r="EW146" s="20"/>
      <c r="EX146" s="20"/>
      <c r="EY146" s="20"/>
      <c r="EZ146" s="20"/>
      <c r="FA146" s="20"/>
      <c r="FB146" s="20"/>
      <c r="FC146" s="20"/>
      <c r="FD146" s="20"/>
      <c r="FE146" s="20"/>
      <c r="FF146" s="20"/>
      <c r="FG146" s="20"/>
      <c r="FH146" s="20"/>
      <c r="FI146" s="20"/>
      <c r="FJ146" s="20"/>
      <c r="FK146" s="20"/>
      <c r="FL146" s="20"/>
      <c r="FM146" s="20"/>
      <c r="FN146" s="20"/>
      <c r="FO146" s="20"/>
      <c r="FP146" s="20"/>
      <c r="FQ146" s="20"/>
      <c r="FR146" s="20"/>
      <c r="FS146" s="20"/>
      <c r="FT146" s="20"/>
      <c r="FU146" s="20"/>
      <c r="FV146" s="20"/>
      <c r="FW146" s="20"/>
      <c r="FX146" s="20"/>
      <c r="FY146" s="20"/>
      <c r="FZ146" s="20"/>
      <c r="GA146" s="20"/>
      <c r="GB146" s="20"/>
      <c r="GC146" s="20"/>
      <c r="GD146" s="20"/>
      <c r="GE146" s="20"/>
      <c r="GF146" s="20"/>
      <c r="GG146" s="20"/>
      <c r="GH146" s="20"/>
      <c r="GI146" s="20"/>
      <c r="GJ146" s="20"/>
      <c r="GK146" s="20"/>
      <c r="GL146" s="20"/>
      <c r="GM146" s="20"/>
      <c r="GN146" s="20"/>
      <c r="GO146" s="20"/>
      <c r="GP146" s="20"/>
      <c r="GQ146" s="20"/>
      <c r="GR146" s="20"/>
      <c r="GS146" s="20"/>
      <c r="GT146" s="20"/>
      <c r="GU146" s="20"/>
      <c r="GV146" s="20"/>
      <c r="GW146" s="20"/>
      <c r="GX146" s="20"/>
      <c r="GY146" s="20"/>
      <c r="GZ146" s="20"/>
      <c r="HA146" s="20"/>
      <c r="HB146" s="20"/>
      <c r="HC146" s="20"/>
      <c r="HD146" s="20"/>
      <c r="HE146" s="20"/>
      <c r="HF146" s="20"/>
      <c r="HG146" s="20"/>
      <c r="HH146" s="20"/>
      <c r="HI146" s="20"/>
      <c r="HJ146" s="20"/>
      <c r="HK146" s="20"/>
      <c r="HL146" s="20"/>
      <c r="HM146" s="20"/>
      <c r="HN146" s="20"/>
      <c r="HO146" s="20"/>
      <c r="HP146" s="20"/>
      <c r="HQ146" s="20"/>
      <c r="HR146" s="20"/>
      <c r="HS146" s="20"/>
      <c r="HT146" s="20"/>
      <c r="HU146" s="20"/>
      <c r="HV146" s="20"/>
      <c r="HW146" s="20"/>
      <c r="HX146" s="20"/>
      <c r="HY146" s="20"/>
      <c r="HZ146" s="20"/>
      <c r="IA146" s="20"/>
      <c r="IB146" s="20"/>
      <c r="IC146" s="20"/>
      <c r="ID146" s="20"/>
      <c r="IE146" s="20"/>
      <c r="IF146" s="20"/>
      <c r="IG146" s="20"/>
    </row>
    <row r="147" spans="1:241" s="21" customFormat="1" ht="13.15" customHeight="1">
      <c r="A147" s="14" t="s">
        <v>44</v>
      </c>
      <c r="B147" s="13" t="s">
        <v>45</v>
      </c>
      <c r="C147" s="13" t="s">
        <v>16</v>
      </c>
      <c r="D147" s="35">
        <v>2</v>
      </c>
      <c r="E147" s="35">
        <v>63</v>
      </c>
      <c r="F147" s="36">
        <v>98</v>
      </c>
      <c r="G147" s="6">
        <v>0</v>
      </c>
      <c r="H147" s="7">
        <v>0</v>
      </c>
      <c r="I147" s="8" t="s">
        <v>17</v>
      </c>
      <c r="J147" s="7">
        <v>0</v>
      </c>
      <c r="K147" s="6">
        <v>0</v>
      </c>
      <c r="L147" s="9">
        <v>0</v>
      </c>
      <c r="M147" s="6">
        <v>2</v>
      </c>
      <c r="N147" s="10">
        <v>0.1</v>
      </c>
      <c r="O147" s="11">
        <v>2</v>
      </c>
      <c r="P147" s="12">
        <v>2</v>
      </c>
      <c r="Q147" s="11">
        <v>13.350000000000001</v>
      </c>
      <c r="R147" s="39">
        <v>0.65860878145041946</v>
      </c>
      <c r="S147" s="19">
        <v>69.3</v>
      </c>
      <c r="T147" s="41">
        <v>58.272585140706838</v>
      </c>
      <c r="U147" s="5">
        <v>7379</v>
      </c>
      <c r="V147" s="43">
        <v>179.05895495520934</v>
      </c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0"/>
      <c r="BU147" s="20"/>
      <c r="BV147" s="20"/>
      <c r="BW147" s="20"/>
      <c r="BX147" s="20"/>
      <c r="BY147" s="20"/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0"/>
      <c r="CO147" s="20"/>
      <c r="CP147" s="20"/>
      <c r="CQ147" s="20"/>
      <c r="CR147" s="20"/>
      <c r="CS147" s="20"/>
      <c r="CT147" s="20"/>
      <c r="CU147" s="20"/>
      <c r="CV147" s="20"/>
      <c r="CW147" s="20"/>
      <c r="CX147" s="20"/>
      <c r="CY147" s="20"/>
      <c r="CZ147" s="20"/>
      <c r="DA147" s="20"/>
      <c r="DB147" s="20"/>
      <c r="DC147" s="20"/>
      <c r="DD147" s="20"/>
      <c r="DE147" s="20"/>
      <c r="DF147" s="20"/>
      <c r="DG147" s="20"/>
      <c r="DH147" s="20"/>
      <c r="DI147" s="20"/>
      <c r="DJ147" s="20"/>
      <c r="DK147" s="20"/>
      <c r="DL147" s="20"/>
      <c r="DM147" s="20"/>
      <c r="DN147" s="20"/>
      <c r="DO147" s="20"/>
      <c r="DP147" s="20"/>
      <c r="DQ147" s="20"/>
      <c r="DR147" s="20"/>
      <c r="DS147" s="20"/>
      <c r="DT147" s="20"/>
      <c r="DU147" s="20"/>
      <c r="DV147" s="20"/>
      <c r="DW147" s="20"/>
      <c r="DX147" s="20"/>
      <c r="DY147" s="20"/>
      <c r="DZ147" s="20"/>
      <c r="EA147" s="20"/>
      <c r="EB147" s="20"/>
      <c r="EC147" s="20"/>
      <c r="ED147" s="20"/>
      <c r="EE147" s="20"/>
      <c r="EF147" s="20"/>
      <c r="EG147" s="20"/>
      <c r="EH147" s="20"/>
      <c r="EI147" s="20"/>
      <c r="EJ147" s="20"/>
      <c r="EK147" s="20"/>
      <c r="EL147" s="20"/>
      <c r="EM147" s="20"/>
      <c r="EN147" s="20"/>
      <c r="EO147" s="20"/>
      <c r="EP147" s="20"/>
      <c r="EQ147" s="20"/>
      <c r="ER147" s="20"/>
      <c r="ES147" s="20"/>
      <c r="ET147" s="20"/>
      <c r="EU147" s="20"/>
      <c r="EV147" s="20"/>
      <c r="EW147" s="20"/>
      <c r="EX147" s="20"/>
      <c r="EY147" s="20"/>
      <c r="EZ147" s="20"/>
      <c r="FA147" s="20"/>
      <c r="FB147" s="20"/>
      <c r="FC147" s="20"/>
      <c r="FD147" s="20"/>
      <c r="FE147" s="20"/>
      <c r="FF147" s="20"/>
      <c r="FG147" s="20"/>
      <c r="FH147" s="20"/>
      <c r="FI147" s="20"/>
      <c r="FJ147" s="20"/>
      <c r="FK147" s="20"/>
      <c r="FL147" s="20"/>
      <c r="FM147" s="20"/>
      <c r="FN147" s="20"/>
      <c r="FO147" s="20"/>
      <c r="FP147" s="20"/>
      <c r="FQ147" s="20"/>
      <c r="FR147" s="20"/>
      <c r="FS147" s="20"/>
      <c r="FT147" s="20"/>
      <c r="FU147" s="20"/>
      <c r="FV147" s="20"/>
      <c r="FW147" s="20"/>
      <c r="FX147" s="20"/>
      <c r="FY147" s="20"/>
      <c r="FZ147" s="20"/>
      <c r="GA147" s="20"/>
      <c r="GB147" s="20"/>
      <c r="GC147" s="20"/>
      <c r="GD147" s="20"/>
      <c r="GE147" s="20"/>
      <c r="GF147" s="20"/>
      <c r="GG147" s="20"/>
      <c r="GH147" s="20"/>
      <c r="GI147" s="20"/>
      <c r="GJ147" s="20"/>
      <c r="GK147" s="20"/>
      <c r="GL147" s="20"/>
      <c r="GM147" s="20"/>
      <c r="GN147" s="20"/>
      <c r="GO147" s="20"/>
      <c r="GP147" s="20"/>
      <c r="GQ147" s="20"/>
      <c r="GR147" s="20"/>
      <c r="GS147" s="20"/>
      <c r="GT147" s="20"/>
      <c r="GU147" s="20"/>
      <c r="GV147" s="20"/>
      <c r="GW147" s="20"/>
      <c r="GX147" s="20"/>
      <c r="GY147" s="20"/>
      <c r="GZ147" s="20"/>
      <c r="HA147" s="20"/>
      <c r="HB147" s="20"/>
      <c r="HC147" s="20"/>
      <c r="HD147" s="20"/>
      <c r="HE147" s="20"/>
      <c r="HF147" s="20"/>
      <c r="HG147" s="20"/>
      <c r="HH147" s="20"/>
      <c r="HI147" s="20"/>
      <c r="HJ147" s="20"/>
      <c r="HK147" s="20"/>
      <c r="HL147" s="20"/>
      <c r="HM147" s="20"/>
      <c r="HN147" s="20"/>
      <c r="HO147" s="20"/>
      <c r="HP147" s="20"/>
      <c r="HQ147" s="20"/>
      <c r="HR147" s="20"/>
      <c r="HS147" s="20"/>
      <c r="HT147" s="20"/>
      <c r="HU147" s="20"/>
      <c r="HV147" s="20"/>
      <c r="HW147" s="20"/>
      <c r="HX147" s="20"/>
      <c r="HY147" s="20"/>
      <c r="HZ147" s="20"/>
      <c r="IA147" s="20"/>
      <c r="IB147" s="20"/>
      <c r="IC147" s="20"/>
      <c r="ID147" s="20"/>
      <c r="IE147" s="20"/>
      <c r="IF147" s="20"/>
      <c r="IG147" s="20"/>
    </row>
    <row r="148" spans="1:241" s="21" customFormat="1" ht="13.15" customHeight="1">
      <c r="A148" s="14" t="s">
        <v>44</v>
      </c>
      <c r="B148" s="13" t="s">
        <v>45</v>
      </c>
      <c r="C148" s="13" t="s">
        <v>16</v>
      </c>
      <c r="D148" s="35">
        <v>3</v>
      </c>
      <c r="E148" s="35">
        <v>102</v>
      </c>
      <c r="F148" s="36">
        <v>98</v>
      </c>
      <c r="G148" s="6">
        <v>0</v>
      </c>
      <c r="H148" s="7">
        <v>0</v>
      </c>
      <c r="I148" s="8" t="s">
        <v>17</v>
      </c>
      <c r="J148" s="7">
        <v>0</v>
      </c>
      <c r="K148" s="6">
        <v>0</v>
      </c>
      <c r="L148" s="9">
        <v>0</v>
      </c>
      <c r="M148" s="6">
        <v>2</v>
      </c>
      <c r="N148" s="10">
        <v>0.1</v>
      </c>
      <c r="O148" s="11">
        <v>3</v>
      </c>
      <c r="P148" s="12">
        <v>2</v>
      </c>
      <c r="Q148" s="11">
        <v>13.350000000000001</v>
      </c>
      <c r="R148" s="39">
        <v>0.65860878145041946</v>
      </c>
      <c r="S148" s="19">
        <v>69.3</v>
      </c>
      <c r="T148" s="41">
        <v>57.426010053916912</v>
      </c>
      <c r="U148" s="5">
        <v>7153</v>
      </c>
      <c r="V148" s="43">
        <v>176.13367740918761</v>
      </c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  <c r="BM148" s="20"/>
      <c r="BN148" s="20"/>
      <c r="BO148" s="20"/>
      <c r="BP148" s="20"/>
      <c r="BQ148" s="20"/>
      <c r="BR148" s="20"/>
      <c r="BS148" s="20"/>
      <c r="BT148" s="20"/>
      <c r="BU148" s="20"/>
      <c r="BV148" s="20"/>
      <c r="BW148" s="20"/>
      <c r="BX148" s="20"/>
      <c r="BY148" s="20"/>
      <c r="BZ148" s="20"/>
      <c r="CA148" s="20"/>
      <c r="CB148" s="20"/>
      <c r="CC148" s="20"/>
      <c r="CD148" s="20"/>
      <c r="CE148" s="20"/>
      <c r="CF148" s="20"/>
      <c r="CG148" s="20"/>
      <c r="CH148" s="20"/>
      <c r="CI148" s="20"/>
      <c r="CJ148" s="20"/>
      <c r="CK148" s="20"/>
      <c r="CL148" s="20"/>
      <c r="CM148" s="20"/>
      <c r="CN148" s="20"/>
      <c r="CO148" s="20"/>
      <c r="CP148" s="20"/>
      <c r="CQ148" s="20"/>
      <c r="CR148" s="20"/>
      <c r="CS148" s="20"/>
      <c r="CT148" s="20"/>
      <c r="CU148" s="20"/>
      <c r="CV148" s="20"/>
      <c r="CW148" s="20"/>
      <c r="CX148" s="20"/>
      <c r="CY148" s="20"/>
      <c r="CZ148" s="20"/>
      <c r="DA148" s="20"/>
      <c r="DB148" s="20"/>
      <c r="DC148" s="20"/>
      <c r="DD148" s="20"/>
      <c r="DE148" s="20"/>
      <c r="DF148" s="20"/>
      <c r="DG148" s="20"/>
      <c r="DH148" s="20"/>
      <c r="DI148" s="20"/>
      <c r="DJ148" s="20"/>
      <c r="DK148" s="20"/>
      <c r="DL148" s="20"/>
      <c r="DM148" s="20"/>
      <c r="DN148" s="20"/>
      <c r="DO148" s="20"/>
      <c r="DP148" s="20"/>
      <c r="DQ148" s="20"/>
      <c r="DR148" s="20"/>
      <c r="DS148" s="20"/>
      <c r="DT148" s="20"/>
      <c r="DU148" s="20"/>
      <c r="DV148" s="20"/>
      <c r="DW148" s="20"/>
      <c r="DX148" s="20"/>
      <c r="DY148" s="20"/>
      <c r="DZ148" s="20"/>
      <c r="EA148" s="20"/>
      <c r="EB148" s="20"/>
      <c r="EC148" s="20"/>
      <c r="ED148" s="20"/>
      <c r="EE148" s="20"/>
      <c r="EF148" s="20"/>
      <c r="EG148" s="20"/>
      <c r="EH148" s="20"/>
      <c r="EI148" s="20"/>
      <c r="EJ148" s="20"/>
      <c r="EK148" s="20"/>
      <c r="EL148" s="20"/>
      <c r="EM148" s="20"/>
      <c r="EN148" s="20"/>
      <c r="EO148" s="20"/>
      <c r="EP148" s="20"/>
      <c r="EQ148" s="20"/>
      <c r="ER148" s="20"/>
      <c r="ES148" s="20"/>
      <c r="ET148" s="20"/>
      <c r="EU148" s="20"/>
      <c r="EV148" s="20"/>
      <c r="EW148" s="20"/>
      <c r="EX148" s="20"/>
      <c r="EY148" s="20"/>
      <c r="EZ148" s="20"/>
      <c r="FA148" s="20"/>
      <c r="FB148" s="20"/>
      <c r="FC148" s="20"/>
      <c r="FD148" s="20"/>
      <c r="FE148" s="20"/>
      <c r="FF148" s="20"/>
      <c r="FG148" s="20"/>
      <c r="FH148" s="20"/>
      <c r="FI148" s="20"/>
      <c r="FJ148" s="20"/>
      <c r="FK148" s="20"/>
      <c r="FL148" s="20"/>
      <c r="FM148" s="20"/>
      <c r="FN148" s="20"/>
      <c r="FO148" s="20"/>
      <c r="FP148" s="20"/>
      <c r="FQ148" s="20"/>
      <c r="FR148" s="20"/>
      <c r="FS148" s="20"/>
      <c r="FT148" s="20"/>
      <c r="FU148" s="20"/>
      <c r="FV148" s="20"/>
      <c r="FW148" s="20"/>
      <c r="FX148" s="20"/>
      <c r="FY148" s="20"/>
      <c r="FZ148" s="20"/>
      <c r="GA148" s="20"/>
      <c r="GB148" s="20"/>
      <c r="GC148" s="20"/>
      <c r="GD148" s="20"/>
      <c r="GE148" s="20"/>
      <c r="GF148" s="20"/>
      <c r="GG148" s="20"/>
      <c r="GH148" s="20"/>
      <c r="GI148" s="20"/>
      <c r="GJ148" s="20"/>
      <c r="GK148" s="20"/>
      <c r="GL148" s="20"/>
      <c r="GM148" s="20"/>
      <c r="GN148" s="20"/>
      <c r="GO148" s="20"/>
      <c r="GP148" s="20"/>
      <c r="GQ148" s="20"/>
      <c r="GR148" s="20"/>
      <c r="GS148" s="20"/>
      <c r="GT148" s="20"/>
      <c r="GU148" s="20"/>
      <c r="GV148" s="20"/>
      <c r="GW148" s="20"/>
      <c r="GX148" s="20"/>
      <c r="GY148" s="20"/>
      <c r="GZ148" s="20"/>
      <c r="HA148" s="20"/>
      <c r="HB148" s="20"/>
      <c r="HC148" s="20"/>
      <c r="HD148" s="20"/>
      <c r="HE148" s="20"/>
      <c r="HF148" s="20"/>
      <c r="HG148" s="20"/>
      <c r="HH148" s="20"/>
      <c r="HI148" s="20"/>
      <c r="HJ148" s="20"/>
      <c r="HK148" s="20"/>
      <c r="HL148" s="20"/>
      <c r="HM148" s="20"/>
      <c r="HN148" s="20"/>
      <c r="HO148" s="20"/>
      <c r="HP148" s="20"/>
      <c r="HQ148" s="20"/>
      <c r="HR148" s="20"/>
      <c r="HS148" s="20"/>
      <c r="HT148" s="20"/>
      <c r="HU148" s="20"/>
      <c r="HV148" s="20"/>
      <c r="HW148" s="20"/>
      <c r="HX148" s="20"/>
      <c r="HY148" s="20"/>
      <c r="HZ148" s="20"/>
      <c r="IA148" s="20"/>
      <c r="IB148" s="20"/>
      <c r="IC148" s="20"/>
      <c r="ID148" s="20"/>
      <c r="IE148" s="20"/>
      <c r="IF148" s="20"/>
      <c r="IG148" s="20"/>
    </row>
    <row r="149" spans="1:241" s="21" customFormat="1" ht="13.15" customHeight="1">
      <c r="A149" s="14" t="s">
        <v>44</v>
      </c>
      <c r="B149" s="13" t="s">
        <v>45</v>
      </c>
      <c r="C149" s="13" t="s">
        <v>16</v>
      </c>
      <c r="D149" s="35">
        <v>4</v>
      </c>
      <c r="E149" s="35">
        <v>151</v>
      </c>
      <c r="F149" s="36">
        <v>100</v>
      </c>
      <c r="G149" s="6">
        <v>0</v>
      </c>
      <c r="H149" s="7">
        <v>0</v>
      </c>
      <c r="I149" s="8" t="s">
        <v>17</v>
      </c>
      <c r="J149" s="7">
        <v>0</v>
      </c>
      <c r="K149" s="6">
        <v>0</v>
      </c>
      <c r="L149" s="9">
        <v>0</v>
      </c>
      <c r="M149" s="6">
        <v>3</v>
      </c>
      <c r="N149" s="10">
        <v>0.1</v>
      </c>
      <c r="O149" s="11">
        <v>2</v>
      </c>
      <c r="P149" s="12">
        <v>5</v>
      </c>
      <c r="Q149" s="11">
        <v>31.349999999999998</v>
      </c>
      <c r="R149" s="39">
        <v>1.5466206216082881</v>
      </c>
      <c r="S149" s="19">
        <v>69.75</v>
      </c>
      <c r="T149" s="41">
        <v>57.549300708034401</v>
      </c>
      <c r="U149" s="5">
        <v>6972</v>
      </c>
      <c r="V149" s="43">
        <v>166.79969270722711</v>
      </c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  <c r="BM149" s="20"/>
      <c r="BN149" s="20"/>
      <c r="BO149" s="20"/>
      <c r="BP149" s="20"/>
      <c r="BQ149" s="20"/>
      <c r="BR149" s="20"/>
      <c r="BS149" s="20"/>
      <c r="BT149" s="20"/>
      <c r="BU149" s="20"/>
      <c r="BV149" s="20"/>
      <c r="BW149" s="20"/>
      <c r="BX149" s="20"/>
      <c r="BY149" s="20"/>
      <c r="BZ149" s="20"/>
      <c r="CA149" s="20"/>
      <c r="CB149" s="20"/>
      <c r="CC149" s="20"/>
      <c r="CD149" s="20"/>
      <c r="CE149" s="20"/>
      <c r="CF149" s="20"/>
      <c r="CG149" s="20"/>
      <c r="CH149" s="20"/>
      <c r="CI149" s="20"/>
      <c r="CJ149" s="20"/>
      <c r="CK149" s="20"/>
      <c r="CL149" s="20"/>
      <c r="CM149" s="20"/>
      <c r="CN149" s="20"/>
      <c r="CO149" s="20"/>
      <c r="CP149" s="20"/>
      <c r="CQ149" s="20"/>
      <c r="CR149" s="20"/>
      <c r="CS149" s="20"/>
      <c r="CT149" s="20"/>
      <c r="CU149" s="20"/>
      <c r="CV149" s="20"/>
      <c r="CW149" s="20"/>
      <c r="CX149" s="20"/>
      <c r="CY149" s="20"/>
      <c r="CZ149" s="20"/>
      <c r="DA149" s="20"/>
      <c r="DB149" s="20"/>
      <c r="DC149" s="20"/>
      <c r="DD149" s="20"/>
      <c r="DE149" s="20"/>
      <c r="DF149" s="20"/>
      <c r="DG149" s="20"/>
      <c r="DH149" s="20"/>
      <c r="DI149" s="20"/>
      <c r="DJ149" s="20"/>
      <c r="DK149" s="20"/>
      <c r="DL149" s="20"/>
      <c r="DM149" s="20"/>
      <c r="DN149" s="20"/>
      <c r="DO149" s="20"/>
      <c r="DP149" s="20"/>
      <c r="DQ149" s="20"/>
      <c r="DR149" s="20"/>
      <c r="DS149" s="20"/>
      <c r="DT149" s="20"/>
      <c r="DU149" s="20"/>
      <c r="DV149" s="20"/>
      <c r="DW149" s="20"/>
      <c r="DX149" s="20"/>
      <c r="DY149" s="20"/>
      <c r="DZ149" s="20"/>
      <c r="EA149" s="20"/>
      <c r="EB149" s="20"/>
      <c r="EC149" s="20"/>
      <c r="ED149" s="20"/>
      <c r="EE149" s="20"/>
      <c r="EF149" s="20"/>
      <c r="EG149" s="20"/>
      <c r="EH149" s="20"/>
      <c r="EI149" s="20"/>
      <c r="EJ149" s="20"/>
      <c r="EK149" s="20"/>
      <c r="EL149" s="20"/>
      <c r="EM149" s="20"/>
      <c r="EN149" s="20"/>
      <c r="EO149" s="20"/>
      <c r="EP149" s="20"/>
      <c r="EQ149" s="20"/>
      <c r="ER149" s="20"/>
      <c r="ES149" s="20"/>
      <c r="ET149" s="20"/>
      <c r="EU149" s="20"/>
      <c r="EV149" s="20"/>
      <c r="EW149" s="20"/>
      <c r="EX149" s="20"/>
      <c r="EY149" s="20"/>
      <c r="EZ149" s="20"/>
      <c r="FA149" s="20"/>
      <c r="FB149" s="20"/>
      <c r="FC149" s="20"/>
      <c r="FD149" s="20"/>
      <c r="FE149" s="20"/>
      <c r="FF149" s="20"/>
      <c r="FG149" s="20"/>
      <c r="FH149" s="20"/>
      <c r="FI149" s="20"/>
      <c r="FJ149" s="20"/>
      <c r="FK149" s="20"/>
      <c r="FL149" s="20"/>
      <c r="FM149" s="20"/>
      <c r="FN149" s="20"/>
      <c r="FO149" s="20"/>
      <c r="FP149" s="20"/>
      <c r="FQ149" s="20"/>
      <c r="FR149" s="20"/>
      <c r="FS149" s="20"/>
      <c r="FT149" s="20"/>
      <c r="FU149" s="20"/>
      <c r="FV149" s="20"/>
      <c r="FW149" s="20"/>
      <c r="FX149" s="20"/>
      <c r="FY149" s="20"/>
      <c r="FZ149" s="20"/>
      <c r="GA149" s="20"/>
      <c r="GB149" s="20"/>
      <c r="GC149" s="20"/>
      <c r="GD149" s="20"/>
      <c r="GE149" s="20"/>
      <c r="GF149" s="20"/>
      <c r="GG149" s="20"/>
      <c r="GH149" s="20"/>
      <c r="GI149" s="20"/>
      <c r="GJ149" s="20"/>
      <c r="GK149" s="20"/>
      <c r="GL149" s="20"/>
      <c r="GM149" s="20"/>
      <c r="GN149" s="20"/>
      <c r="GO149" s="20"/>
      <c r="GP149" s="20"/>
      <c r="GQ149" s="20"/>
      <c r="GR149" s="20"/>
      <c r="GS149" s="20"/>
      <c r="GT149" s="20"/>
      <c r="GU149" s="20"/>
      <c r="GV149" s="20"/>
      <c r="GW149" s="20"/>
      <c r="GX149" s="20"/>
      <c r="GY149" s="20"/>
      <c r="GZ149" s="20"/>
      <c r="HA149" s="20"/>
      <c r="HB149" s="20"/>
      <c r="HC149" s="20"/>
      <c r="HD149" s="20"/>
      <c r="HE149" s="20"/>
      <c r="HF149" s="20"/>
      <c r="HG149" s="20"/>
      <c r="HH149" s="20"/>
      <c r="HI149" s="20"/>
      <c r="HJ149" s="20"/>
      <c r="HK149" s="20"/>
      <c r="HL149" s="20"/>
      <c r="HM149" s="20"/>
      <c r="HN149" s="20"/>
      <c r="HO149" s="20"/>
      <c r="HP149" s="20"/>
      <c r="HQ149" s="20"/>
      <c r="HR149" s="20"/>
      <c r="HS149" s="20"/>
      <c r="HT149" s="20"/>
      <c r="HU149" s="20"/>
      <c r="HV149" s="20"/>
      <c r="HW149" s="20"/>
      <c r="HX149" s="20"/>
      <c r="HY149" s="20"/>
      <c r="HZ149" s="20"/>
      <c r="IA149" s="20"/>
      <c r="IB149" s="20"/>
      <c r="IC149" s="20"/>
      <c r="ID149" s="20"/>
      <c r="IE149" s="20"/>
      <c r="IF149" s="20"/>
      <c r="IG149" s="20"/>
    </row>
    <row r="150" spans="1:241" s="21" customFormat="1" ht="13.15" customHeight="1">
      <c r="A150" s="4" t="s">
        <v>46</v>
      </c>
      <c r="B150" s="13" t="s">
        <v>47</v>
      </c>
      <c r="C150" s="13" t="s">
        <v>14</v>
      </c>
      <c r="D150" s="35">
        <v>1</v>
      </c>
      <c r="E150" s="35">
        <v>33</v>
      </c>
      <c r="F150" s="36">
        <v>99</v>
      </c>
      <c r="G150" s="6">
        <v>0</v>
      </c>
      <c r="H150" s="7">
        <v>0</v>
      </c>
      <c r="I150" s="8" t="s">
        <v>17</v>
      </c>
      <c r="J150" s="7">
        <v>0</v>
      </c>
      <c r="K150" s="6">
        <v>0</v>
      </c>
      <c r="L150" s="9">
        <v>0</v>
      </c>
      <c r="M150" s="6">
        <v>8</v>
      </c>
      <c r="N150" s="10">
        <v>0.5</v>
      </c>
      <c r="O150" s="11">
        <v>8</v>
      </c>
      <c r="P150" s="12">
        <v>15</v>
      </c>
      <c r="Q150" s="11">
        <v>96.75</v>
      </c>
      <c r="R150" s="39">
        <v>4.7730636408485445</v>
      </c>
      <c r="S150" s="19">
        <v>73.8</v>
      </c>
      <c r="T150" s="41">
        <v>64.057514900438022</v>
      </c>
      <c r="U150" s="5">
        <v>6854</v>
      </c>
      <c r="V150" s="43">
        <v>140.63861728925659</v>
      </c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20"/>
      <c r="BM150" s="20"/>
      <c r="BN150" s="20"/>
      <c r="BO150" s="20"/>
      <c r="BP150" s="20"/>
      <c r="BQ150" s="20"/>
      <c r="BR150" s="20"/>
      <c r="BS150" s="20"/>
      <c r="BT150" s="20"/>
      <c r="BU150" s="20"/>
      <c r="BV150" s="20"/>
      <c r="BW150" s="20"/>
      <c r="BX150" s="20"/>
      <c r="BY150" s="20"/>
      <c r="BZ150" s="20"/>
      <c r="CA150" s="20"/>
      <c r="CB150" s="20"/>
      <c r="CC150" s="20"/>
      <c r="CD150" s="20"/>
      <c r="CE150" s="20"/>
      <c r="CF150" s="20"/>
      <c r="CG150" s="20"/>
      <c r="CH150" s="20"/>
      <c r="CI150" s="20"/>
      <c r="CJ150" s="20"/>
      <c r="CK150" s="20"/>
      <c r="CL150" s="20"/>
      <c r="CM150" s="20"/>
      <c r="CN150" s="20"/>
      <c r="CO150" s="20"/>
      <c r="CP150" s="20"/>
      <c r="CQ150" s="20"/>
      <c r="CR150" s="20"/>
      <c r="CS150" s="20"/>
      <c r="CT150" s="20"/>
      <c r="CU150" s="20"/>
      <c r="CV150" s="20"/>
      <c r="CW150" s="20"/>
      <c r="CX150" s="20"/>
      <c r="CY150" s="20"/>
      <c r="CZ150" s="20"/>
      <c r="DA150" s="20"/>
      <c r="DB150" s="20"/>
      <c r="DC150" s="20"/>
      <c r="DD150" s="20"/>
      <c r="DE150" s="20"/>
      <c r="DF150" s="20"/>
      <c r="DG150" s="20"/>
      <c r="DH150" s="20"/>
      <c r="DI150" s="20"/>
      <c r="DJ150" s="20"/>
      <c r="DK150" s="20"/>
      <c r="DL150" s="20"/>
      <c r="DM150" s="20"/>
      <c r="DN150" s="20"/>
      <c r="DO150" s="20"/>
      <c r="DP150" s="20"/>
      <c r="DQ150" s="20"/>
      <c r="DR150" s="20"/>
      <c r="DS150" s="20"/>
      <c r="DT150" s="20"/>
      <c r="DU150" s="20"/>
      <c r="DV150" s="20"/>
      <c r="DW150" s="20"/>
      <c r="DX150" s="20"/>
      <c r="DY150" s="20"/>
      <c r="DZ150" s="20"/>
      <c r="EA150" s="20"/>
      <c r="EB150" s="20"/>
      <c r="EC150" s="20"/>
      <c r="ED150" s="20"/>
      <c r="EE150" s="20"/>
      <c r="EF150" s="20"/>
      <c r="EG150" s="20"/>
      <c r="EH150" s="20"/>
      <c r="EI150" s="20"/>
      <c r="EJ150" s="20"/>
      <c r="EK150" s="20"/>
      <c r="EL150" s="20"/>
      <c r="EM150" s="20"/>
      <c r="EN150" s="20"/>
      <c r="EO150" s="20"/>
      <c r="EP150" s="20"/>
      <c r="EQ150" s="20"/>
      <c r="ER150" s="20"/>
      <c r="ES150" s="20"/>
      <c r="ET150" s="20"/>
      <c r="EU150" s="20"/>
      <c r="EV150" s="20"/>
      <c r="EW150" s="20"/>
      <c r="EX150" s="20"/>
      <c r="EY150" s="20"/>
      <c r="EZ150" s="20"/>
      <c r="FA150" s="20"/>
      <c r="FB150" s="20"/>
      <c r="FC150" s="20"/>
      <c r="FD150" s="20"/>
      <c r="FE150" s="20"/>
      <c r="FF150" s="20"/>
      <c r="FG150" s="20"/>
      <c r="FH150" s="20"/>
      <c r="FI150" s="20"/>
      <c r="FJ150" s="20"/>
      <c r="FK150" s="20"/>
      <c r="FL150" s="20"/>
      <c r="FM150" s="20"/>
      <c r="FN150" s="20"/>
      <c r="FO150" s="20"/>
      <c r="FP150" s="20"/>
      <c r="FQ150" s="20"/>
      <c r="FR150" s="20"/>
      <c r="FS150" s="20"/>
      <c r="FT150" s="20"/>
      <c r="FU150" s="20"/>
      <c r="FV150" s="20"/>
      <c r="FW150" s="20"/>
      <c r="FX150" s="20"/>
      <c r="FY150" s="20"/>
      <c r="FZ150" s="20"/>
      <c r="GA150" s="20"/>
      <c r="GB150" s="20"/>
      <c r="GC150" s="20"/>
      <c r="GD150" s="20"/>
      <c r="GE150" s="20"/>
      <c r="GF150" s="20"/>
      <c r="GG150" s="20"/>
      <c r="GH150" s="20"/>
      <c r="GI150" s="20"/>
      <c r="GJ150" s="20"/>
      <c r="GK150" s="20"/>
      <c r="GL150" s="20"/>
      <c r="GM150" s="20"/>
      <c r="GN150" s="20"/>
      <c r="GO150" s="20"/>
      <c r="GP150" s="20"/>
      <c r="GQ150" s="20"/>
      <c r="GR150" s="20"/>
      <c r="GS150" s="20"/>
      <c r="GT150" s="20"/>
      <c r="GU150" s="20"/>
      <c r="GV150" s="20"/>
      <c r="GW150" s="20"/>
      <c r="GX150" s="20"/>
      <c r="GY150" s="20"/>
      <c r="GZ150" s="20"/>
      <c r="HA150" s="20"/>
      <c r="HB150" s="20"/>
      <c r="HC150" s="20"/>
      <c r="HD150" s="20"/>
      <c r="HE150" s="20"/>
      <c r="HF150" s="20"/>
      <c r="HG150" s="20"/>
      <c r="HH150" s="20"/>
      <c r="HI150" s="20"/>
      <c r="HJ150" s="20"/>
      <c r="HK150" s="20"/>
      <c r="HL150" s="20"/>
      <c r="HM150" s="20"/>
      <c r="HN150" s="20"/>
      <c r="HO150" s="20"/>
      <c r="HP150" s="20"/>
      <c r="HQ150" s="20"/>
      <c r="HR150" s="20"/>
      <c r="HS150" s="20"/>
      <c r="HT150" s="20"/>
      <c r="HU150" s="20"/>
      <c r="HV150" s="20"/>
      <c r="HW150" s="20"/>
      <c r="HX150" s="20"/>
      <c r="HY150" s="20"/>
      <c r="HZ150" s="20"/>
      <c r="IA150" s="20"/>
      <c r="IB150" s="20"/>
      <c r="IC150" s="20"/>
      <c r="ID150" s="20"/>
      <c r="IE150" s="20"/>
      <c r="IF150" s="20"/>
      <c r="IG150" s="20"/>
    </row>
    <row r="151" spans="1:241" s="21" customFormat="1" ht="13.15" customHeight="1">
      <c r="A151" s="14" t="s">
        <v>46</v>
      </c>
      <c r="B151" s="13" t="s">
        <v>47</v>
      </c>
      <c r="C151" s="13" t="s">
        <v>14</v>
      </c>
      <c r="D151" s="35">
        <v>2</v>
      </c>
      <c r="E151" s="35">
        <v>76</v>
      </c>
      <c r="F151" s="36">
        <v>97</v>
      </c>
      <c r="G151" s="6">
        <v>0</v>
      </c>
      <c r="H151" s="7">
        <v>0</v>
      </c>
      <c r="I151" s="8" t="s">
        <v>17</v>
      </c>
      <c r="J151" s="7">
        <v>0</v>
      </c>
      <c r="K151" s="6">
        <v>0</v>
      </c>
      <c r="L151" s="9">
        <v>0</v>
      </c>
      <c r="M151" s="6">
        <v>8</v>
      </c>
      <c r="N151" s="10">
        <v>2</v>
      </c>
      <c r="O151" s="11">
        <v>8</v>
      </c>
      <c r="P151" s="12">
        <v>15</v>
      </c>
      <c r="Q151" s="11">
        <v>117</v>
      </c>
      <c r="R151" s="39">
        <v>5.7720769610261469</v>
      </c>
      <c r="S151" s="19">
        <v>69.75</v>
      </c>
      <c r="T151" s="41">
        <v>63.775323204841385</v>
      </c>
      <c r="U151" s="5">
        <v>6741</v>
      </c>
      <c r="V151" s="43">
        <v>150.02990809056155</v>
      </c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20"/>
      <c r="BM151" s="20"/>
      <c r="BN151" s="20"/>
      <c r="BO151" s="20"/>
      <c r="BP151" s="20"/>
      <c r="BQ151" s="20"/>
      <c r="BR151" s="20"/>
      <c r="BS151" s="20"/>
      <c r="BT151" s="20"/>
      <c r="BU151" s="20"/>
      <c r="BV151" s="20"/>
      <c r="BW151" s="20"/>
      <c r="BX151" s="20"/>
      <c r="BY151" s="20"/>
      <c r="BZ151" s="20"/>
      <c r="CA151" s="20"/>
      <c r="CB151" s="20"/>
      <c r="CC151" s="20"/>
      <c r="CD151" s="20"/>
      <c r="CE151" s="20"/>
      <c r="CF151" s="20"/>
      <c r="CG151" s="20"/>
      <c r="CH151" s="20"/>
      <c r="CI151" s="20"/>
      <c r="CJ151" s="20"/>
      <c r="CK151" s="20"/>
      <c r="CL151" s="20"/>
      <c r="CM151" s="20"/>
      <c r="CN151" s="20"/>
      <c r="CO151" s="20"/>
      <c r="CP151" s="20"/>
      <c r="CQ151" s="20"/>
      <c r="CR151" s="20"/>
      <c r="CS151" s="20"/>
      <c r="CT151" s="20"/>
      <c r="CU151" s="20"/>
      <c r="CV151" s="20"/>
      <c r="CW151" s="20"/>
      <c r="CX151" s="20"/>
      <c r="CY151" s="20"/>
      <c r="CZ151" s="20"/>
      <c r="DA151" s="20"/>
      <c r="DB151" s="20"/>
      <c r="DC151" s="20"/>
      <c r="DD151" s="20"/>
      <c r="DE151" s="20"/>
      <c r="DF151" s="20"/>
      <c r="DG151" s="20"/>
      <c r="DH151" s="20"/>
      <c r="DI151" s="20"/>
      <c r="DJ151" s="20"/>
      <c r="DK151" s="20"/>
      <c r="DL151" s="20"/>
      <c r="DM151" s="20"/>
      <c r="DN151" s="20"/>
      <c r="DO151" s="20"/>
      <c r="DP151" s="20"/>
      <c r="DQ151" s="20"/>
      <c r="DR151" s="20"/>
      <c r="DS151" s="20"/>
      <c r="DT151" s="20"/>
      <c r="DU151" s="20"/>
      <c r="DV151" s="20"/>
      <c r="DW151" s="20"/>
      <c r="DX151" s="20"/>
      <c r="DY151" s="20"/>
      <c r="DZ151" s="20"/>
      <c r="EA151" s="20"/>
      <c r="EB151" s="20"/>
      <c r="EC151" s="20"/>
      <c r="ED151" s="20"/>
      <c r="EE151" s="20"/>
      <c r="EF151" s="20"/>
      <c r="EG151" s="20"/>
      <c r="EH151" s="20"/>
      <c r="EI151" s="20"/>
      <c r="EJ151" s="20"/>
      <c r="EK151" s="20"/>
      <c r="EL151" s="20"/>
      <c r="EM151" s="20"/>
      <c r="EN151" s="20"/>
      <c r="EO151" s="20"/>
      <c r="EP151" s="20"/>
      <c r="EQ151" s="20"/>
      <c r="ER151" s="20"/>
      <c r="ES151" s="20"/>
      <c r="ET151" s="20"/>
      <c r="EU151" s="20"/>
      <c r="EV151" s="20"/>
      <c r="EW151" s="20"/>
      <c r="EX151" s="20"/>
      <c r="EY151" s="20"/>
      <c r="EZ151" s="20"/>
      <c r="FA151" s="20"/>
      <c r="FB151" s="20"/>
      <c r="FC151" s="20"/>
      <c r="FD151" s="20"/>
      <c r="FE151" s="20"/>
      <c r="FF151" s="20"/>
      <c r="FG151" s="20"/>
      <c r="FH151" s="20"/>
      <c r="FI151" s="20"/>
      <c r="FJ151" s="20"/>
      <c r="FK151" s="20"/>
      <c r="FL151" s="20"/>
      <c r="FM151" s="20"/>
      <c r="FN151" s="20"/>
      <c r="FO151" s="20"/>
      <c r="FP151" s="20"/>
      <c r="FQ151" s="20"/>
      <c r="FR151" s="20"/>
      <c r="FS151" s="20"/>
      <c r="FT151" s="20"/>
      <c r="FU151" s="20"/>
      <c r="FV151" s="20"/>
      <c r="FW151" s="20"/>
      <c r="FX151" s="20"/>
      <c r="FY151" s="20"/>
      <c r="FZ151" s="20"/>
      <c r="GA151" s="20"/>
      <c r="GB151" s="20"/>
      <c r="GC151" s="20"/>
      <c r="GD151" s="20"/>
      <c r="GE151" s="20"/>
      <c r="GF151" s="20"/>
      <c r="GG151" s="20"/>
      <c r="GH151" s="20"/>
      <c r="GI151" s="20"/>
      <c r="GJ151" s="20"/>
      <c r="GK151" s="20"/>
      <c r="GL151" s="20"/>
      <c r="GM151" s="20"/>
      <c r="GN151" s="20"/>
      <c r="GO151" s="20"/>
      <c r="GP151" s="20"/>
      <c r="GQ151" s="20"/>
      <c r="GR151" s="20"/>
      <c r="GS151" s="20"/>
      <c r="GT151" s="20"/>
      <c r="GU151" s="20"/>
      <c r="GV151" s="20"/>
      <c r="GW151" s="20"/>
      <c r="GX151" s="20"/>
      <c r="GY151" s="20"/>
      <c r="GZ151" s="20"/>
      <c r="HA151" s="20"/>
      <c r="HB151" s="20"/>
      <c r="HC151" s="20"/>
      <c r="HD151" s="20"/>
      <c r="HE151" s="20"/>
      <c r="HF151" s="20"/>
      <c r="HG151" s="20"/>
      <c r="HH151" s="20"/>
      <c r="HI151" s="20"/>
      <c r="HJ151" s="20"/>
      <c r="HK151" s="20"/>
      <c r="HL151" s="20"/>
      <c r="HM151" s="20"/>
      <c r="HN151" s="20"/>
      <c r="HO151" s="20"/>
      <c r="HP151" s="20"/>
      <c r="HQ151" s="20"/>
      <c r="HR151" s="20"/>
      <c r="HS151" s="20"/>
      <c r="HT151" s="20"/>
      <c r="HU151" s="20"/>
      <c r="HV151" s="20"/>
      <c r="HW151" s="20"/>
      <c r="HX151" s="20"/>
      <c r="HY151" s="20"/>
      <c r="HZ151" s="20"/>
      <c r="IA151" s="20"/>
      <c r="IB151" s="20"/>
      <c r="IC151" s="20"/>
      <c r="ID151" s="20"/>
      <c r="IE151" s="20"/>
      <c r="IF151" s="20"/>
      <c r="IG151" s="20"/>
    </row>
    <row r="152" spans="1:241" s="21" customFormat="1" ht="13.15" customHeight="1">
      <c r="A152" s="14" t="s">
        <v>46</v>
      </c>
      <c r="B152" s="13" t="s">
        <v>47</v>
      </c>
      <c r="C152" s="13" t="s">
        <v>14</v>
      </c>
      <c r="D152" s="35">
        <v>3</v>
      </c>
      <c r="E152" s="35">
        <v>112</v>
      </c>
      <c r="F152" s="36">
        <v>97</v>
      </c>
      <c r="G152" s="6">
        <v>0</v>
      </c>
      <c r="H152" s="7">
        <v>0</v>
      </c>
      <c r="I152" s="8" t="s">
        <v>17</v>
      </c>
      <c r="J152" s="7">
        <v>0</v>
      </c>
      <c r="K152" s="6">
        <v>0</v>
      </c>
      <c r="L152" s="9">
        <v>0</v>
      </c>
      <c r="M152" s="6">
        <v>8</v>
      </c>
      <c r="N152" s="10">
        <v>0.1</v>
      </c>
      <c r="O152" s="11">
        <v>8</v>
      </c>
      <c r="P152" s="12">
        <v>15</v>
      </c>
      <c r="Q152" s="11">
        <v>91.35</v>
      </c>
      <c r="R152" s="39">
        <v>4.5066600888011834</v>
      </c>
      <c r="S152" s="19">
        <v>68.850000000000009</v>
      </c>
      <c r="T152" s="41">
        <v>63.916419052639704</v>
      </c>
      <c r="U152" s="5">
        <v>6646</v>
      </c>
      <c r="V152" s="43">
        <v>149.51830090645907</v>
      </c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0"/>
      <c r="BP152" s="20"/>
      <c r="BQ152" s="20"/>
      <c r="BR152" s="20"/>
      <c r="BS152" s="20"/>
      <c r="BT152" s="20"/>
      <c r="BU152" s="20"/>
      <c r="BV152" s="20"/>
      <c r="BW152" s="20"/>
      <c r="BX152" s="20"/>
      <c r="BY152" s="20"/>
      <c r="BZ152" s="20"/>
      <c r="CA152" s="20"/>
      <c r="CB152" s="20"/>
      <c r="CC152" s="20"/>
      <c r="CD152" s="20"/>
      <c r="CE152" s="20"/>
      <c r="CF152" s="20"/>
      <c r="CG152" s="20"/>
      <c r="CH152" s="20"/>
      <c r="CI152" s="20"/>
      <c r="CJ152" s="20"/>
      <c r="CK152" s="20"/>
      <c r="CL152" s="20"/>
      <c r="CM152" s="20"/>
      <c r="CN152" s="20"/>
      <c r="CO152" s="20"/>
      <c r="CP152" s="20"/>
      <c r="CQ152" s="20"/>
      <c r="CR152" s="20"/>
      <c r="CS152" s="20"/>
      <c r="CT152" s="20"/>
      <c r="CU152" s="20"/>
      <c r="CV152" s="20"/>
      <c r="CW152" s="20"/>
      <c r="CX152" s="20"/>
      <c r="CY152" s="20"/>
      <c r="CZ152" s="20"/>
      <c r="DA152" s="20"/>
      <c r="DB152" s="20"/>
      <c r="DC152" s="20"/>
      <c r="DD152" s="20"/>
      <c r="DE152" s="20"/>
      <c r="DF152" s="20"/>
      <c r="DG152" s="20"/>
      <c r="DH152" s="20"/>
      <c r="DI152" s="20"/>
      <c r="DJ152" s="20"/>
      <c r="DK152" s="20"/>
      <c r="DL152" s="20"/>
      <c r="DM152" s="20"/>
      <c r="DN152" s="20"/>
      <c r="DO152" s="20"/>
      <c r="DP152" s="20"/>
      <c r="DQ152" s="20"/>
      <c r="DR152" s="20"/>
      <c r="DS152" s="20"/>
      <c r="DT152" s="20"/>
      <c r="DU152" s="20"/>
      <c r="DV152" s="20"/>
      <c r="DW152" s="20"/>
      <c r="DX152" s="20"/>
      <c r="DY152" s="20"/>
      <c r="DZ152" s="20"/>
      <c r="EA152" s="20"/>
      <c r="EB152" s="20"/>
      <c r="EC152" s="20"/>
      <c r="ED152" s="20"/>
      <c r="EE152" s="20"/>
      <c r="EF152" s="20"/>
      <c r="EG152" s="20"/>
      <c r="EH152" s="20"/>
      <c r="EI152" s="20"/>
      <c r="EJ152" s="20"/>
      <c r="EK152" s="20"/>
      <c r="EL152" s="20"/>
      <c r="EM152" s="20"/>
      <c r="EN152" s="20"/>
      <c r="EO152" s="20"/>
      <c r="EP152" s="20"/>
      <c r="EQ152" s="20"/>
      <c r="ER152" s="20"/>
      <c r="ES152" s="20"/>
      <c r="ET152" s="20"/>
      <c r="EU152" s="20"/>
      <c r="EV152" s="20"/>
      <c r="EW152" s="20"/>
      <c r="EX152" s="20"/>
      <c r="EY152" s="20"/>
      <c r="EZ152" s="20"/>
      <c r="FA152" s="20"/>
      <c r="FB152" s="20"/>
      <c r="FC152" s="20"/>
      <c r="FD152" s="20"/>
      <c r="FE152" s="20"/>
      <c r="FF152" s="20"/>
      <c r="FG152" s="20"/>
      <c r="FH152" s="20"/>
      <c r="FI152" s="20"/>
      <c r="FJ152" s="20"/>
      <c r="FK152" s="20"/>
      <c r="FL152" s="20"/>
      <c r="FM152" s="20"/>
      <c r="FN152" s="20"/>
      <c r="FO152" s="20"/>
      <c r="FP152" s="20"/>
      <c r="FQ152" s="20"/>
      <c r="FR152" s="20"/>
      <c r="FS152" s="20"/>
      <c r="FT152" s="20"/>
      <c r="FU152" s="20"/>
      <c r="FV152" s="20"/>
      <c r="FW152" s="20"/>
      <c r="FX152" s="20"/>
      <c r="FY152" s="20"/>
      <c r="FZ152" s="20"/>
      <c r="GA152" s="20"/>
      <c r="GB152" s="20"/>
      <c r="GC152" s="20"/>
      <c r="GD152" s="20"/>
      <c r="GE152" s="20"/>
      <c r="GF152" s="20"/>
      <c r="GG152" s="20"/>
      <c r="GH152" s="20"/>
      <c r="GI152" s="20"/>
      <c r="GJ152" s="20"/>
      <c r="GK152" s="20"/>
      <c r="GL152" s="20"/>
      <c r="GM152" s="20"/>
      <c r="GN152" s="20"/>
      <c r="GO152" s="20"/>
      <c r="GP152" s="20"/>
      <c r="GQ152" s="20"/>
      <c r="GR152" s="20"/>
      <c r="GS152" s="20"/>
      <c r="GT152" s="20"/>
      <c r="GU152" s="20"/>
      <c r="GV152" s="20"/>
      <c r="GW152" s="20"/>
      <c r="GX152" s="20"/>
      <c r="GY152" s="20"/>
      <c r="GZ152" s="20"/>
      <c r="HA152" s="20"/>
      <c r="HB152" s="20"/>
      <c r="HC152" s="20"/>
      <c r="HD152" s="20"/>
      <c r="HE152" s="20"/>
      <c r="HF152" s="20"/>
      <c r="HG152" s="20"/>
      <c r="HH152" s="20"/>
      <c r="HI152" s="20"/>
      <c r="HJ152" s="20"/>
      <c r="HK152" s="20"/>
      <c r="HL152" s="20"/>
      <c r="HM152" s="20"/>
      <c r="HN152" s="20"/>
      <c r="HO152" s="20"/>
      <c r="HP152" s="20"/>
      <c r="HQ152" s="20"/>
      <c r="HR152" s="20"/>
      <c r="HS152" s="20"/>
      <c r="HT152" s="20"/>
      <c r="HU152" s="20"/>
      <c r="HV152" s="20"/>
      <c r="HW152" s="20"/>
      <c r="HX152" s="20"/>
      <c r="HY152" s="20"/>
      <c r="HZ152" s="20"/>
      <c r="IA152" s="20"/>
      <c r="IB152" s="20"/>
      <c r="IC152" s="20"/>
      <c r="ID152" s="20"/>
      <c r="IE152" s="20"/>
      <c r="IF152" s="20"/>
      <c r="IG152" s="20"/>
    </row>
    <row r="153" spans="1:241" s="21" customFormat="1" ht="13.5" customHeight="1">
      <c r="A153" s="14" t="s">
        <v>46</v>
      </c>
      <c r="B153" s="13" t="s">
        <v>47</v>
      </c>
      <c r="C153" s="13" t="s">
        <v>14</v>
      </c>
      <c r="D153" s="35">
        <v>4</v>
      </c>
      <c r="E153" s="35">
        <v>180</v>
      </c>
      <c r="F153" s="36">
        <v>96</v>
      </c>
      <c r="G153" s="6">
        <v>0</v>
      </c>
      <c r="H153" s="7">
        <v>0</v>
      </c>
      <c r="I153" s="8" t="s">
        <v>17</v>
      </c>
      <c r="J153" s="7">
        <v>0</v>
      </c>
      <c r="K153" s="6">
        <v>0</v>
      </c>
      <c r="L153" s="9">
        <v>0</v>
      </c>
      <c r="M153" s="6">
        <v>8</v>
      </c>
      <c r="N153" s="10">
        <v>0.5</v>
      </c>
      <c r="O153" s="11">
        <v>5</v>
      </c>
      <c r="P153" s="12">
        <v>25</v>
      </c>
      <c r="Q153" s="11">
        <v>156.75</v>
      </c>
      <c r="R153" s="39">
        <v>7.7331031080414405</v>
      </c>
      <c r="S153" s="19">
        <v>68.399999999999991</v>
      </c>
      <c r="T153" s="41">
        <v>64.198610748236348</v>
      </c>
      <c r="U153" s="5">
        <v>6476</v>
      </c>
      <c r="V153" s="43">
        <v>147.52852684596107</v>
      </c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  <c r="BS153" s="20"/>
      <c r="BT153" s="20"/>
      <c r="BU153" s="20"/>
      <c r="BV153" s="20"/>
      <c r="BW153" s="20"/>
      <c r="BX153" s="20"/>
      <c r="BY153" s="20"/>
      <c r="BZ153" s="20"/>
      <c r="CA153" s="20"/>
      <c r="CB153" s="20"/>
      <c r="CC153" s="20"/>
      <c r="CD153" s="20"/>
      <c r="CE153" s="20"/>
      <c r="CF153" s="20"/>
      <c r="CG153" s="20"/>
      <c r="CH153" s="20"/>
      <c r="CI153" s="20"/>
      <c r="CJ153" s="20"/>
      <c r="CK153" s="20"/>
      <c r="CL153" s="20"/>
      <c r="CM153" s="20"/>
      <c r="CN153" s="20"/>
      <c r="CO153" s="20"/>
      <c r="CP153" s="20"/>
      <c r="CQ153" s="20"/>
      <c r="CR153" s="20"/>
      <c r="CS153" s="20"/>
      <c r="CT153" s="20"/>
      <c r="CU153" s="20"/>
      <c r="CV153" s="20"/>
      <c r="CW153" s="20"/>
      <c r="CX153" s="20"/>
      <c r="CY153" s="20"/>
      <c r="CZ153" s="20"/>
      <c r="DA153" s="20"/>
      <c r="DB153" s="20"/>
      <c r="DC153" s="20"/>
      <c r="DD153" s="20"/>
      <c r="DE153" s="20"/>
      <c r="DF153" s="20"/>
      <c r="DG153" s="20"/>
      <c r="DH153" s="20"/>
      <c r="DI153" s="20"/>
      <c r="DJ153" s="20"/>
      <c r="DK153" s="20"/>
      <c r="DL153" s="20"/>
      <c r="DM153" s="20"/>
      <c r="DN153" s="20"/>
      <c r="DO153" s="20"/>
      <c r="DP153" s="20"/>
      <c r="DQ153" s="20"/>
      <c r="DR153" s="20"/>
      <c r="DS153" s="20"/>
      <c r="DT153" s="20"/>
      <c r="DU153" s="20"/>
      <c r="DV153" s="20"/>
      <c r="DW153" s="20"/>
      <c r="DX153" s="20"/>
      <c r="DY153" s="20"/>
      <c r="DZ153" s="20"/>
      <c r="EA153" s="20"/>
      <c r="EB153" s="20"/>
      <c r="EC153" s="20"/>
      <c r="ED153" s="20"/>
      <c r="EE153" s="20"/>
      <c r="EF153" s="20"/>
      <c r="EG153" s="20"/>
      <c r="EH153" s="20"/>
      <c r="EI153" s="20"/>
      <c r="EJ153" s="20"/>
      <c r="EK153" s="20"/>
      <c r="EL153" s="20"/>
      <c r="EM153" s="20"/>
      <c r="EN153" s="20"/>
      <c r="EO153" s="20"/>
      <c r="EP153" s="20"/>
      <c r="EQ153" s="20"/>
      <c r="ER153" s="20"/>
      <c r="ES153" s="20"/>
      <c r="ET153" s="20"/>
      <c r="EU153" s="20"/>
      <c r="EV153" s="20"/>
      <c r="EW153" s="20"/>
      <c r="EX153" s="20"/>
      <c r="EY153" s="20"/>
      <c r="EZ153" s="20"/>
      <c r="FA153" s="20"/>
      <c r="FB153" s="20"/>
      <c r="FC153" s="20"/>
      <c r="FD153" s="20"/>
      <c r="FE153" s="20"/>
      <c r="FF153" s="20"/>
      <c r="FG153" s="20"/>
      <c r="FH153" s="20"/>
      <c r="FI153" s="20"/>
      <c r="FJ153" s="20"/>
      <c r="FK153" s="20"/>
      <c r="FL153" s="20"/>
      <c r="FM153" s="20"/>
      <c r="FN153" s="20"/>
      <c r="FO153" s="20"/>
      <c r="FP153" s="20"/>
      <c r="FQ153" s="20"/>
      <c r="FR153" s="20"/>
      <c r="FS153" s="20"/>
      <c r="FT153" s="20"/>
      <c r="FU153" s="20"/>
      <c r="FV153" s="20"/>
      <c r="FW153" s="20"/>
      <c r="FX153" s="20"/>
      <c r="FY153" s="20"/>
      <c r="FZ153" s="20"/>
      <c r="GA153" s="20"/>
      <c r="GB153" s="20"/>
      <c r="GC153" s="20"/>
      <c r="GD153" s="20"/>
      <c r="GE153" s="20"/>
      <c r="GF153" s="20"/>
      <c r="GG153" s="20"/>
      <c r="GH153" s="20"/>
      <c r="GI153" s="20"/>
      <c r="GJ153" s="20"/>
      <c r="GK153" s="20"/>
      <c r="GL153" s="20"/>
      <c r="GM153" s="20"/>
      <c r="GN153" s="20"/>
      <c r="GO153" s="20"/>
      <c r="GP153" s="20"/>
      <c r="GQ153" s="20"/>
      <c r="GR153" s="20"/>
      <c r="GS153" s="20"/>
      <c r="GT153" s="20"/>
      <c r="GU153" s="20"/>
      <c r="GV153" s="20"/>
      <c r="GW153" s="20"/>
      <c r="GX153" s="20"/>
      <c r="GY153" s="20"/>
      <c r="GZ153" s="20"/>
      <c r="HA153" s="20"/>
      <c r="HB153" s="20"/>
      <c r="HC153" s="20"/>
      <c r="HD153" s="20"/>
      <c r="HE153" s="20"/>
      <c r="HF153" s="20"/>
      <c r="HG153" s="20"/>
      <c r="HH153" s="20"/>
      <c r="HI153" s="20"/>
      <c r="HJ153" s="20"/>
      <c r="HK153" s="20"/>
      <c r="HL153" s="20"/>
      <c r="HM153" s="20"/>
      <c r="HN153" s="20"/>
      <c r="HO153" s="20"/>
      <c r="HP153" s="20"/>
      <c r="HQ153" s="20"/>
      <c r="HR153" s="20"/>
      <c r="HS153" s="20"/>
      <c r="HT153" s="20"/>
      <c r="HU153" s="20"/>
      <c r="HV153" s="20"/>
      <c r="HW153" s="20"/>
      <c r="HX153" s="20"/>
      <c r="HY153" s="20"/>
      <c r="HZ153" s="20"/>
      <c r="IA153" s="20"/>
      <c r="IB153" s="20"/>
      <c r="IC153" s="20"/>
      <c r="ID153" s="20"/>
      <c r="IE153" s="20"/>
      <c r="IF153" s="20"/>
      <c r="IG153" s="20"/>
    </row>
    <row r="154" spans="1:241" s="21" customFormat="1" ht="13.15" customHeight="1">
      <c r="A154" s="4" t="s">
        <v>46</v>
      </c>
      <c r="B154" s="13" t="s">
        <v>47</v>
      </c>
      <c r="C154" s="13" t="s">
        <v>16</v>
      </c>
      <c r="D154" s="35">
        <v>1</v>
      </c>
      <c r="E154" s="35">
        <v>34</v>
      </c>
      <c r="F154" s="36">
        <v>99</v>
      </c>
      <c r="G154" s="6">
        <v>0</v>
      </c>
      <c r="H154" s="7">
        <v>0</v>
      </c>
      <c r="I154" s="8" t="s">
        <v>17</v>
      </c>
      <c r="J154" s="7">
        <v>0</v>
      </c>
      <c r="K154" s="6">
        <v>0</v>
      </c>
      <c r="L154" s="9">
        <v>0</v>
      </c>
      <c r="M154" s="6">
        <v>0</v>
      </c>
      <c r="N154" s="10">
        <v>0</v>
      </c>
      <c r="O154" s="11">
        <v>2</v>
      </c>
      <c r="P154" s="12">
        <v>1</v>
      </c>
      <c r="Q154" s="11">
        <v>6</v>
      </c>
      <c r="R154" s="39">
        <v>0.29600394671928959</v>
      </c>
      <c r="S154" s="19">
        <v>69.3</v>
      </c>
      <c r="T154" s="41">
        <v>64.904089987227962</v>
      </c>
      <c r="U154" s="5">
        <v>7326</v>
      </c>
      <c r="V154" s="43">
        <v>157.99689440993788</v>
      </c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  <c r="BQ154" s="20"/>
      <c r="BR154" s="20"/>
      <c r="BS154" s="20"/>
      <c r="BT154" s="20"/>
      <c r="BU154" s="20"/>
      <c r="BV154" s="20"/>
      <c r="BW154" s="20"/>
      <c r="BX154" s="20"/>
      <c r="BY154" s="20"/>
      <c r="BZ154" s="20"/>
      <c r="CA154" s="20"/>
      <c r="CB154" s="20"/>
      <c r="CC154" s="20"/>
      <c r="CD154" s="20"/>
      <c r="CE154" s="20"/>
      <c r="CF154" s="20"/>
      <c r="CG154" s="20"/>
      <c r="CH154" s="20"/>
      <c r="CI154" s="20"/>
      <c r="CJ154" s="20"/>
      <c r="CK154" s="20"/>
      <c r="CL154" s="20"/>
      <c r="CM154" s="20"/>
      <c r="CN154" s="20"/>
      <c r="CO154" s="20"/>
      <c r="CP154" s="20"/>
      <c r="CQ154" s="20"/>
      <c r="CR154" s="20"/>
      <c r="CS154" s="20"/>
      <c r="CT154" s="20"/>
      <c r="CU154" s="20"/>
      <c r="CV154" s="20"/>
      <c r="CW154" s="20"/>
      <c r="CX154" s="20"/>
      <c r="CY154" s="20"/>
      <c r="CZ154" s="20"/>
      <c r="DA154" s="20"/>
      <c r="DB154" s="20"/>
      <c r="DC154" s="20"/>
      <c r="DD154" s="20"/>
      <c r="DE154" s="20"/>
      <c r="DF154" s="20"/>
      <c r="DG154" s="20"/>
      <c r="DH154" s="20"/>
      <c r="DI154" s="20"/>
      <c r="DJ154" s="20"/>
      <c r="DK154" s="20"/>
      <c r="DL154" s="20"/>
      <c r="DM154" s="20"/>
      <c r="DN154" s="20"/>
      <c r="DO154" s="20"/>
      <c r="DP154" s="20"/>
      <c r="DQ154" s="20"/>
      <c r="DR154" s="20"/>
      <c r="DS154" s="20"/>
      <c r="DT154" s="20"/>
      <c r="DU154" s="20"/>
      <c r="DV154" s="20"/>
      <c r="DW154" s="20"/>
      <c r="DX154" s="20"/>
      <c r="DY154" s="20"/>
      <c r="DZ154" s="20"/>
      <c r="EA154" s="20"/>
      <c r="EB154" s="20"/>
      <c r="EC154" s="20"/>
      <c r="ED154" s="20"/>
      <c r="EE154" s="20"/>
      <c r="EF154" s="20"/>
      <c r="EG154" s="20"/>
      <c r="EH154" s="20"/>
      <c r="EI154" s="20"/>
      <c r="EJ154" s="20"/>
      <c r="EK154" s="20"/>
      <c r="EL154" s="20"/>
      <c r="EM154" s="20"/>
      <c r="EN154" s="20"/>
      <c r="EO154" s="20"/>
      <c r="EP154" s="20"/>
      <c r="EQ154" s="20"/>
      <c r="ER154" s="20"/>
      <c r="ES154" s="20"/>
      <c r="ET154" s="20"/>
      <c r="EU154" s="20"/>
      <c r="EV154" s="20"/>
      <c r="EW154" s="20"/>
      <c r="EX154" s="20"/>
      <c r="EY154" s="20"/>
      <c r="EZ154" s="20"/>
      <c r="FA154" s="20"/>
      <c r="FB154" s="20"/>
      <c r="FC154" s="20"/>
      <c r="FD154" s="20"/>
      <c r="FE154" s="20"/>
      <c r="FF154" s="20"/>
      <c r="FG154" s="20"/>
      <c r="FH154" s="20"/>
      <c r="FI154" s="20"/>
      <c r="FJ154" s="20"/>
      <c r="FK154" s="20"/>
      <c r="FL154" s="20"/>
      <c r="FM154" s="20"/>
      <c r="FN154" s="20"/>
      <c r="FO154" s="20"/>
      <c r="FP154" s="20"/>
      <c r="FQ154" s="20"/>
      <c r="FR154" s="20"/>
      <c r="FS154" s="20"/>
      <c r="FT154" s="20"/>
      <c r="FU154" s="20"/>
      <c r="FV154" s="20"/>
      <c r="FW154" s="20"/>
      <c r="FX154" s="20"/>
      <c r="FY154" s="20"/>
      <c r="FZ154" s="20"/>
      <c r="GA154" s="20"/>
      <c r="GB154" s="20"/>
      <c r="GC154" s="20"/>
      <c r="GD154" s="20"/>
      <c r="GE154" s="20"/>
      <c r="GF154" s="20"/>
      <c r="GG154" s="20"/>
      <c r="GH154" s="20"/>
      <c r="GI154" s="20"/>
      <c r="GJ154" s="20"/>
      <c r="GK154" s="20"/>
      <c r="GL154" s="20"/>
      <c r="GM154" s="20"/>
      <c r="GN154" s="20"/>
      <c r="GO154" s="20"/>
      <c r="GP154" s="20"/>
      <c r="GQ154" s="20"/>
      <c r="GR154" s="20"/>
      <c r="GS154" s="20"/>
      <c r="GT154" s="20"/>
      <c r="GU154" s="20"/>
      <c r="GV154" s="20"/>
      <c r="GW154" s="20"/>
      <c r="GX154" s="20"/>
      <c r="GY154" s="20"/>
      <c r="GZ154" s="20"/>
      <c r="HA154" s="20"/>
      <c r="HB154" s="20"/>
      <c r="HC154" s="20"/>
      <c r="HD154" s="20"/>
      <c r="HE154" s="20"/>
      <c r="HF154" s="20"/>
      <c r="HG154" s="20"/>
      <c r="HH154" s="20"/>
      <c r="HI154" s="20"/>
      <c r="HJ154" s="20"/>
      <c r="HK154" s="20"/>
      <c r="HL154" s="20"/>
      <c r="HM154" s="20"/>
      <c r="HN154" s="20"/>
      <c r="HO154" s="20"/>
      <c r="HP154" s="20"/>
      <c r="HQ154" s="20"/>
      <c r="HR154" s="20"/>
      <c r="HS154" s="20"/>
      <c r="HT154" s="20"/>
      <c r="HU154" s="20"/>
      <c r="HV154" s="20"/>
      <c r="HW154" s="20"/>
      <c r="HX154" s="20"/>
      <c r="HY154" s="20"/>
      <c r="HZ154" s="20"/>
      <c r="IA154" s="20"/>
      <c r="IB154" s="20"/>
      <c r="IC154" s="20"/>
      <c r="ID154" s="20"/>
      <c r="IE154" s="20"/>
      <c r="IF154" s="20"/>
      <c r="IG154" s="20"/>
    </row>
    <row r="155" spans="1:241" s="21" customFormat="1" ht="13.15" customHeight="1">
      <c r="A155" s="14" t="s">
        <v>46</v>
      </c>
      <c r="B155" s="13" t="s">
        <v>47</v>
      </c>
      <c r="C155" s="13" t="s">
        <v>16</v>
      </c>
      <c r="D155" s="35">
        <v>2</v>
      </c>
      <c r="E155" s="35">
        <v>75</v>
      </c>
      <c r="F155" s="36">
        <v>98</v>
      </c>
      <c r="G155" s="6">
        <v>0</v>
      </c>
      <c r="H155" s="7">
        <v>0</v>
      </c>
      <c r="I155" s="8" t="s">
        <v>17</v>
      </c>
      <c r="J155" s="7">
        <v>0</v>
      </c>
      <c r="K155" s="6">
        <v>0</v>
      </c>
      <c r="L155" s="9">
        <v>0</v>
      </c>
      <c r="M155" s="6">
        <v>0</v>
      </c>
      <c r="N155" s="10">
        <v>0</v>
      </c>
      <c r="O155" s="11">
        <v>2</v>
      </c>
      <c r="P155" s="12">
        <v>1</v>
      </c>
      <c r="Q155" s="11">
        <v>6</v>
      </c>
      <c r="R155" s="39">
        <v>0.29600394671928959</v>
      </c>
      <c r="S155" s="19">
        <v>72</v>
      </c>
      <c r="T155" s="41">
        <v>64.621898291631311</v>
      </c>
      <c r="U155" s="5">
        <v>6904</v>
      </c>
      <c r="V155" s="43">
        <v>145.40677078691741</v>
      </c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  <c r="BT155" s="20"/>
      <c r="BU155" s="20"/>
      <c r="BV155" s="20"/>
      <c r="BW155" s="20"/>
      <c r="BX155" s="20"/>
      <c r="BY155" s="20"/>
      <c r="BZ155" s="20"/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20"/>
      <c r="CO155" s="20"/>
      <c r="CP155" s="20"/>
      <c r="CQ155" s="20"/>
      <c r="CR155" s="20"/>
      <c r="CS155" s="20"/>
      <c r="CT155" s="20"/>
      <c r="CU155" s="20"/>
      <c r="CV155" s="20"/>
      <c r="CW155" s="20"/>
      <c r="CX155" s="20"/>
      <c r="CY155" s="20"/>
      <c r="CZ155" s="20"/>
      <c r="DA155" s="20"/>
      <c r="DB155" s="20"/>
      <c r="DC155" s="20"/>
      <c r="DD155" s="20"/>
      <c r="DE155" s="20"/>
      <c r="DF155" s="20"/>
      <c r="DG155" s="20"/>
      <c r="DH155" s="20"/>
      <c r="DI155" s="20"/>
      <c r="DJ155" s="20"/>
      <c r="DK155" s="20"/>
      <c r="DL155" s="20"/>
      <c r="DM155" s="20"/>
      <c r="DN155" s="20"/>
      <c r="DO155" s="20"/>
      <c r="DP155" s="20"/>
      <c r="DQ155" s="20"/>
      <c r="DR155" s="20"/>
      <c r="DS155" s="20"/>
      <c r="DT155" s="20"/>
      <c r="DU155" s="20"/>
      <c r="DV155" s="20"/>
      <c r="DW155" s="20"/>
      <c r="DX155" s="20"/>
      <c r="DY155" s="20"/>
      <c r="DZ155" s="20"/>
      <c r="EA155" s="20"/>
      <c r="EB155" s="20"/>
      <c r="EC155" s="20"/>
      <c r="ED155" s="20"/>
      <c r="EE155" s="20"/>
      <c r="EF155" s="20"/>
      <c r="EG155" s="20"/>
      <c r="EH155" s="20"/>
      <c r="EI155" s="20"/>
      <c r="EJ155" s="20"/>
      <c r="EK155" s="20"/>
      <c r="EL155" s="20"/>
      <c r="EM155" s="20"/>
      <c r="EN155" s="20"/>
      <c r="EO155" s="20"/>
      <c r="EP155" s="20"/>
      <c r="EQ155" s="20"/>
      <c r="ER155" s="20"/>
      <c r="ES155" s="20"/>
      <c r="ET155" s="20"/>
      <c r="EU155" s="20"/>
      <c r="EV155" s="20"/>
      <c r="EW155" s="20"/>
      <c r="EX155" s="20"/>
      <c r="EY155" s="20"/>
      <c r="EZ155" s="20"/>
      <c r="FA155" s="20"/>
      <c r="FB155" s="20"/>
      <c r="FC155" s="20"/>
      <c r="FD155" s="20"/>
      <c r="FE155" s="20"/>
      <c r="FF155" s="20"/>
      <c r="FG155" s="20"/>
      <c r="FH155" s="20"/>
      <c r="FI155" s="20"/>
      <c r="FJ155" s="20"/>
      <c r="FK155" s="20"/>
      <c r="FL155" s="20"/>
      <c r="FM155" s="20"/>
      <c r="FN155" s="20"/>
      <c r="FO155" s="20"/>
      <c r="FP155" s="20"/>
      <c r="FQ155" s="20"/>
      <c r="FR155" s="20"/>
      <c r="FS155" s="20"/>
      <c r="FT155" s="20"/>
      <c r="FU155" s="20"/>
      <c r="FV155" s="20"/>
      <c r="FW155" s="20"/>
      <c r="FX155" s="20"/>
      <c r="FY155" s="20"/>
      <c r="FZ155" s="20"/>
      <c r="GA155" s="20"/>
      <c r="GB155" s="20"/>
      <c r="GC155" s="20"/>
      <c r="GD155" s="20"/>
      <c r="GE155" s="20"/>
      <c r="GF155" s="20"/>
      <c r="GG155" s="20"/>
      <c r="GH155" s="20"/>
      <c r="GI155" s="20"/>
      <c r="GJ155" s="20"/>
      <c r="GK155" s="20"/>
      <c r="GL155" s="20"/>
      <c r="GM155" s="20"/>
      <c r="GN155" s="20"/>
      <c r="GO155" s="20"/>
      <c r="GP155" s="20"/>
      <c r="GQ155" s="20"/>
      <c r="GR155" s="20"/>
      <c r="GS155" s="20"/>
      <c r="GT155" s="20"/>
      <c r="GU155" s="20"/>
      <c r="GV155" s="20"/>
      <c r="GW155" s="20"/>
      <c r="GX155" s="20"/>
      <c r="GY155" s="20"/>
      <c r="GZ155" s="20"/>
      <c r="HA155" s="20"/>
      <c r="HB155" s="20"/>
      <c r="HC155" s="20"/>
      <c r="HD155" s="20"/>
      <c r="HE155" s="20"/>
      <c r="HF155" s="20"/>
      <c r="HG155" s="20"/>
      <c r="HH155" s="20"/>
      <c r="HI155" s="20"/>
      <c r="HJ155" s="20"/>
      <c r="HK155" s="20"/>
      <c r="HL155" s="20"/>
      <c r="HM155" s="20"/>
      <c r="HN155" s="20"/>
      <c r="HO155" s="20"/>
      <c r="HP155" s="20"/>
      <c r="HQ155" s="20"/>
      <c r="HR155" s="20"/>
      <c r="HS155" s="20"/>
      <c r="HT155" s="20"/>
      <c r="HU155" s="20"/>
      <c r="HV155" s="20"/>
      <c r="HW155" s="20"/>
      <c r="HX155" s="20"/>
      <c r="HY155" s="20"/>
      <c r="HZ155" s="20"/>
      <c r="IA155" s="20"/>
      <c r="IB155" s="20"/>
      <c r="IC155" s="20"/>
      <c r="ID155" s="20"/>
      <c r="IE155" s="20"/>
      <c r="IF155" s="20"/>
      <c r="IG155" s="20"/>
    </row>
    <row r="156" spans="1:241" s="21" customFormat="1" ht="13.15" customHeight="1">
      <c r="A156" s="14" t="s">
        <v>46</v>
      </c>
      <c r="B156" s="13" t="s">
        <v>47</v>
      </c>
      <c r="C156" s="13" t="s">
        <v>16</v>
      </c>
      <c r="D156" s="35">
        <v>3</v>
      </c>
      <c r="E156" s="35">
        <v>111</v>
      </c>
      <c r="F156" s="36">
        <v>94</v>
      </c>
      <c r="G156" s="6">
        <v>0</v>
      </c>
      <c r="H156" s="7">
        <v>0</v>
      </c>
      <c r="I156" s="8" t="s">
        <v>17</v>
      </c>
      <c r="J156" s="7">
        <v>0</v>
      </c>
      <c r="K156" s="6">
        <v>0</v>
      </c>
      <c r="L156" s="9">
        <v>0</v>
      </c>
      <c r="M156" s="6">
        <v>0</v>
      </c>
      <c r="N156" s="10">
        <v>0</v>
      </c>
      <c r="O156" s="11">
        <v>2</v>
      </c>
      <c r="P156" s="12">
        <v>1</v>
      </c>
      <c r="Q156" s="11">
        <v>6</v>
      </c>
      <c r="R156" s="39">
        <v>0.29600394671928959</v>
      </c>
      <c r="S156" s="19">
        <v>72.899999999999991</v>
      </c>
      <c r="T156" s="41">
        <v>65.045185835026274</v>
      </c>
      <c r="U156" s="5">
        <v>6876</v>
      </c>
      <c r="V156" s="43">
        <v>148.1451567411784</v>
      </c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0"/>
      <c r="BQ156" s="20"/>
      <c r="BR156" s="20"/>
      <c r="BS156" s="20"/>
      <c r="BT156" s="20"/>
      <c r="BU156" s="20"/>
      <c r="BV156" s="20"/>
      <c r="BW156" s="20"/>
      <c r="BX156" s="20"/>
      <c r="BY156" s="20"/>
      <c r="BZ156" s="20"/>
      <c r="CA156" s="20"/>
      <c r="CB156" s="20"/>
      <c r="CC156" s="20"/>
      <c r="CD156" s="20"/>
      <c r="CE156" s="20"/>
      <c r="CF156" s="20"/>
      <c r="CG156" s="20"/>
      <c r="CH156" s="20"/>
      <c r="CI156" s="20"/>
      <c r="CJ156" s="20"/>
      <c r="CK156" s="20"/>
      <c r="CL156" s="20"/>
      <c r="CM156" s="20"/>
      <c r="CN156" s="20"/>
      <c r="CO156" s="20"/>
      <c r="CP156" s="20"/>
      <c r="CQ156" s="20"/>
      <c r="CR156" s="20"/>
      <c r="CS156" s="20"/>
      <c r="CT156" s="20"/>
      <c r="CU156" s="20"/>
      <c r="CV156" s="20"/>
      <c r="CW156" s="20"/>
      <c r="CX156" s="20"/>
      <c r="CY156" s="20"/>
      <c r="CZ156" s="20"/>
      <c r="DA156" s="20"/>
      <c r="DB156" s="20"/>
      <c r="DC156" s="20"/>
      <c r="DD156" s="20"/>
      <c r="DE156" s="20"/>
      <c r="DF156" s="20"/>
      <c r="DG156" s="20"/>
      <c r="DH156" s="20"/>
      <c r="DI156" s="20"/>
      <c r="DJ156" s="20"/>
      <c r="DK156" s="20"/>
      <c r="DL156" s="20"/>
      <c r="DM156" s="20"/>
      <c r="DN156" s="20"/>
      <c r="DO156" s="20"/>
      <c r="DP156" s="20"/>
      <c r="DQ156" s="20"/>
      <c r="DR156" s="20"/>
      <c r="DS156" s="20"/>
      <c r="DT156" s="20"/>
      <c r="DU156" s="20"/>
      <c r="DV156" s="20"/>
      <c r="DW156" s="20"/>
      <c r="DX156" s="20"/>
      <c r="DY156" s="20"/>
      <c r="DZ156" s="20"/>
      <c r="EA156" s="20"/>
      <c r="EB156" s="20"/>
      <c r="EC156" s="20"/>
      <c r="ED156" s="20"/>
      <c r="EE156" s="20"/>
      <c r="EF156" s="20"/>
      <c r="EG156" s="20"/>
      <c r="EH156" s="20"/>
      <c r="EI156" s="20"/>
      <c r="EJ156" s="20"/>
      <c r="EK156" s="20"/>
      <c r="EL156" s="20"/>
      <c r="EM156" s="20"/>
      <c r="EN156" s="20"/>
      <c r="EO156" s="20"/>
      <c r="EP156" s="20"/>
      <c r="EQ156" s="20"/>
      <c r="ER156" s="20"/>
      <c r="ES156" s="20"/>
      <c r="ET156" s="20"/>
      <c r="EU156" s="20"/>
      <c r="EV156" s="20"/>
      <c r="EW156" s="20"/>
      <c r="EX156" s="20"/>
      <c r="EY156" s="20"/>
      <c r="EZ156" s="20"/>
      <c r="FA156" s="20"/>
      <c r="FB156" s="20"/>
      <c r="FC156" s="20"/>
      <c r="FD156" s="20"/>
      <c r="FE156" s="20"/>
      <c r="FF156" s="20"/>
      <c r="FG156" s="20"/>
      <c r="FH156" s="20"/>
      <c r="FI156" s="20"/>
      <c r="FJ156" s="20"/>
      <c r="FK156" s="20"/>
      <c r="FL156" s="20"/>
      <c r="FM156" s="20"/>
      <c r="FN156" s="20"/>
      <c r="FO156" s="20"/>
      <c r="FP156" s="20"/>
      <c r="FQ156" s="20"/>
      <c r="FR156" s="20"/>
      <c r="FS156" s="20"/>
      <c r="FT156" s="20"/>
      <c r="FU156" s="20"/>
      <c r="FV156" s="20"/>
      <c r="FW156" s="20"/>
      <c r="FX156" s="20"/>
      <c r="FY156" s="20"/>
      <c r="FZ156" s="20"/>
      <c r="GA156" s="20"/>
      <c r="GB156" s="20"/>
      <c r="GC156" s="20"/>
      <c r="GD156" s="20"/>
      <c r="GE156" s="20"/>
      <c r="GF156" s="20"/>
      <c r="GG156" s="20"/>
      <c r="GH156" s="20"/>
      <c r="GI156" s="20"/>
      <c r="GJ156" s="20"/>
      <c r="GK156" s="20"/>
      <c r="GL156" s="20"/>
      <c r="GM156" s="20"/>
      <c r="GN156" s="20"/>
      <c r="GO156" s="20"/>
      <c r="GP156" s="20"/>
      <c r="GQ156" s="20"/>
      <c r="GR156" s="20"/>
      <c r="GS156" s="20"/>
      <c r="GT156" s="20"/>
      <c r="GU156" s="20"/>
      <c r="GV156" s="20"/>
      <c r="GW156" s="20"/>
      <c r="GX156" s="20"/>
      <c r="GY156" s="20"/>
      <c r="GZ156" s="20"/>
      <c r="HA156" s="20"/>
      <c r="HB156" s="20"/>
      <c r="HC156" s="20"/>
      <c r="HD156" s="20"/>
      <c r="HE156" s="20"/>
      <c r="HF156" s="20"/>
      <c r="HG156" s="20"/>
      <c r="HH156" s="20"/>
      <c r="HI156" s="20"/>
      <c r="HJ156" s="20"/>
      <c r="HK156" s="20"/>
      <c r="HL156" s="20"/>
      <c r="HM156" s="20"/>
      <c r="HN156" s="20"/>
      <c r="HO156" s="20"/>
      <c r="HP156" s="20"/>
      <c r="HQ156" s="20"/>
      <c r="HR156" s="20"/>
      <c r="HS156" s="20"/>
      <c r="HT156" s="20"/>
      <c r="HU156" s="20"/>
      <c r="HV156" s="20"/>
      <c r="HW156" s="20"/>
      <c r="HX156" s="20"/>
      <c r="HY156" s="20"/>
      <c r="HZ156" s="20"/>
      <c r="IA156" s="20"/>
      <c r="IB156" s="20"/>
      <c r="IC156" s="20"/>
      <c r="ID156" s="20"/>
      <c r="IE156" s="20"/>
      <c r="IF156" s="20"/>
      <c r="IG156" s="20"/>
    </row>
    <row r="157" spans="1:241" s="21" customFormat="1" ht="13.15" customHeight="1">
      <c r="A157" s="14" t="s">
        <v>46</v>
      </c>
      <c r="B157" s="13" t="s">
        <v>47</v>
      </c>
      <c r="C157" s="13" t="s">
        <v>16</v>
      </c>
      <c r="D157" s="35">
        <v>4</v>
      </c>
      <c r="E157" s="35">
        <v>179</v>
      </c>
      <c r="F157" s="36">
        <v>98</v>
      </c>
      <c r="G157" s="6">
        <v>0</v>
      </c>
      <c r="H157" s="7">
        <v>0</v>
      </c>
      <c r="I157" s="8" t="s">
        <v>17</v>
      </c>
      <c r="J157" s="7">
        <v>0</v>
      </c>
      <c r="K157" s="6">
        <v>0</v>
      </c>
      <c r="L157" s="9">
        <v>0</v>
      </c>
      <c r="M157" s="6">
        <v>0</v>
      </c>
      <c r="N157" s="10">
        <v>0</v>
      </c>
      <c r="O157" s="11">
        <v>2</v>
      </c>
      <c r="P157" s="12">
        <v>1</v>
      </c>
      <c r="Q157" s="11">
        <v>6</v>
      </c>
      <c r="R157" s="39">
        <v>0.29600394671928959</v>
      </c>
      <c r="S157" s="19">
        <v>70.2</v>
      </c>
      <c r="T157" s="41">
        <v>64.762994139429637</v>
      </c>
      <c r="U157" s="5">
        <v>6726</v>
      </c>
      <c r="V157" s="43">
        <v>144.97358772568856</v>
      </c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  <c r="BR157" s="20"/>
      <c r="BS157" s="20"/>
      <c r="BT157" s="20"/>
      <c r="BU157" s="20"/>
      <c r="BV157" s="20"/>
      <c r="BW157" s="20"/>
      <c r="BX157" s="20"/>
      <c r="BY157" s="20"/>
      <c r="BZ157" s="20"/>
      <c r="CA157" s="20"/>
      <c r="CB157" s="20"/>
      <c r="CC157" s="20"/>
      <c r="CD157" s="20"/>
      <c r="CE157" s="20"/>
      <c r="CF157" s="20"/>
      <c r="CG157" s="20"/>
      <c r="CH157" s="20"/>
      <c r="CI157" s="20"/>
      <c r="CJ157" s="20"/>
      <c r="CK157" s="20"/>
      <c r="CL157" s="20"/>
      <c r="CM157" s="20"/>
      <c r="CN157" s="20"/>
      <c r="CO157" s="20"/>
      <c r="CP157" s="20"/>
      <c r="CQ157" s="20"/>
      <c r="CR157" s="20"/>
      <c r="CS157" s="20"/>
      <c r="CT157" s="20"/>
      <c r="CU157" s="20"/>
      <c r="CV157" s="20"/>
      <c r="CW157" s="20"/>
      <c r="CX157" s="20"/>
      <c r="CY157" s="20"/>
      <c r="CZ157" s="20"/>
      <c r="DA157" s="20"/>
      <c r="DB157" s="20"/>
      <c r="DC157" s="20"/>
      <c r="DD157" s="20"/>
      <c r="DE157" s="20"/>
      <c r="DF157" s="20"/>
      <c r="DG157" s="20"/>
      <c r="DH157" s="20"/>
      <c r="DI157" s="20"/>
      <c r="DJ157" s="20"/>
      <c r="DK157" s="20"/>
      <c r="DL157" s="20"/>
      <c r="DM157" s="20"/>
      <c r="DN157" s="20"/>
      <c r="DO157" s="20"/>
      <c r="DP157" s="20"/>
      <c r="DQ157" s="20"/>
      <c r="DR157" s="20"/>
      <c r="DS157" s="20"/>
      <c r="DT157" s="20"/>
      <c r="DU157" s="20"/>
      <c r="DV157" s="20"/>
      <c r="DW157" s="20"/>
      <c r="DX157" s="20"/>
      <c r="DY157" s="20"/>
      <c r="DZ157" s="20"/>
      <c r="EA157" s="20"/>
      <c r="EB157" s="20"/>
      <c r="EC157" s="20"/>
      <c r="ED157" s="20"/>
      <c r="EE157" s="20"/>
      <c r="EF157" s="20"/>
      <c r="EG157" s="20"/>
      <c r="EH157" s="20"/>
      <c r="EI157" s="20"/>
      <c r="EJ157" s="20"/>
      <c r="EK157" s="20"/>
      <c r="EL157" s="20"/>
      <c r="EM157" s="20"/>
      <c r="EN157" s="20"/>
      <c r="EO157" s="20"/>
      <c r="EP157" s="20"/>
      <c r="EQ157" s="20"/>
      <c r="ER157" s="20"/>
      <c r="ES157" s="20"/>
      <c r="ET157" s="20"/>
      <c r="EU157" s="20"/>
      <c r="EV157" s="20"/>
      <c r="EW157" s="20"/>
      <c r="EX157" s="20"/>
      <c r="EY157" s="20"/>
      <c r="EZ157" s="20"/>
      <c r="FA157" s="20"/>
      <c r="FB157" s="20"/>
      <c r="FC157" s="20"/>
      <c r="FD157" s="20"/>
      <c r="FE157" s="20"/>
      <c r="FF157" s="20"/>
      <c r="FG157" s="20"/>
      <c r="FH157" s="20"/>
      <c r="FI157" s="20"/>
      <c r="FJ157" s="20"/>
      <c r="FK157" s="20"/>
      <c r="FL157" s="20"/>
      <c r="FM157" s="20"/>
      <c r="FN157" s="20"/>
      <c r="FO157" s="20"/>
      <c r="FP157" s="20"/>
      <c r="FQ157" s="20"/>
      <c r="FR157" s="20"/>
      <c r="FS157" s="20"/>
      <c r="FT157" s="20"/>
      <c r="FU157" s="20"/>
      <c r="FV157" s="20"/>
      <c r="FW157" s="20"/>
      <c r="FX157" s="20"/>
      <c r="FY157" s="20"/>
      <c r="FZ157" s="20"/>
      <c r="GA157" s="20"/>
      <c r="GB157" s="20"/>
      <c r="GC157" s="20"/>
      <c r="GD157" s="20"/>
      <c r="GE157" s="20"/>
      <c r="GF157" s="20"/>
      <c r="GG157" s="20"/>
      <c r="GH157" s="20"/>
      <c r="GI157" s="20"/>
      <c r="GJ157" s="20"/>
      <c r="GK157" s="20"/>
      <c r="GL157" s="20"/>
      <c r="GM157" s="20"/>
      <c r="GN157" s="20"/>
      <c r="GO157" s="20"/>
      <c r="GP157" s="20"/>
      <c r="GQ157" s="20"/>
      <c r="GR157" s="20"/>
      <c r="GS157" s="20"/>
      <c r="GT157" s="20"/>
      <c r="GU157" s="20"/>
      <c r="GV157" s="20"/>
      <c r="GW157" s="20"/>
      <c r="GX157" s="20"/>
      <c r="GY157" s="20"/>
      <c r="GZ157" s="20"/>
      <c r="HA157" s="20"/>
      <c r="HB157" s="20"/>
      <c r="HC157" s="20"/>
      <c r="HD157" s="20"/>
      <c r="HE157" s="20"/>
      <c r="HF157" s="20"/>
      <c r="HG157" s="20"/>
      <c r="HH157" s="20"/>
      <c r="HI157" s="20"/>
      <c r="HJ157" s="20"/>
      <c r="HK157" s="20"/>
      <c r="HL157" s="20"/>
      <c r="HM157" s="20"/>
      <c r="HN157" s="20"/>
      <c r="HO157" s="20"/>
      <c r="HP157" s="20"/>
      <c r="HQ157" s="20"/>
      <c r="HR157" s="20"/>
      <c r="HS157" s="20"/>
      <c r="HT157" s="20"/>
      <c r="HU157" s="20"/>
      <c r="HV157" s="20"/>
      <c r="HW157" s="20"/>
      <c r="HX157" s="20"/>
      <c r="HY157" s="20"/>
      <c r="HZ157" s="20"/>
      <c r="IA157" s="20"/>
      <c r="IB157" s="20"/>
      <c r="IC157" s="20"/>
      <c r="ID157" s="20"/>
      <c r="IE157" s="20"/>
      <c r="IF157" s="20"/>
      <c r="IG157" s="20"/>
    </row>
    <row r="158" spans="1:241" s="21" customFormat="1" ht="13.15" customHeight="1">
      <c r="A158" s="4" t="s">
        <v>48</v>
      </c>
      <c r="B158" s="13" t="s">
        <v>49</v>
      </c>
      <c r="C158" s="13" t="s">
        <v>14</v>
      </c>
      <c r="D158" s="35">
        <v>1</v>
      </c>
      <c r="E158" s="35">
        <v>36</v>
      </c>
      <c r="F158" s="36">
        <v>97</v>
      </c>
      <c r="G158" s="6">
        <v>0</v>
      </c>
      <c r="H158" s="7">
        <v>0</v>
      </c>
      <c r="I158" s="8" t="s">
        <v>17</v>
      </c>
      <c r="J158" s="7">
        <v>0</v>
      </c>
      <c r="K158" s="6">
        <v>0</v>
      </c>
      <c r="L158" s="9">
        <v>0</v>
      </c>
      <c r="M158" s="6">
        <v>3</v>
      </c>
      <c r="N158" s="10">
        <v>5</v>
      </c>
      <c r="O158" s="11">
        <v>2</v>
      </c>
      <c r="P158" s="12">
        <v>10</v>
      </c>
      <c r="Q158" s="11">
        <v>127.5</v>
      </c>
      <c r="R158" s="39">
        <v>6.2900838677849045</v>
      </c>
      <c r="S158" s="19">
        <v>69.3</v>
      </c>
      <c r="T158" s="41">
        <v>61.376693792269919</v>
      </c>
      <c r="U158" s="5">
        <v>5948</v>
      </c>
      <c r="V158" s="43">
        <v>138.44734481065802</v>
      </c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0"/>
      <c r="BP158" s="20"/>
      <c r="BQ158" s="20"/>
      <c r="BR158" s="20"/>
      <c r="BS158" s="20"/>
      <c r="BT158" s="20"/>
      <c r="BU158" s="20"/>
      <c r="BV158" s="20"/>
      <c r="BW158" s="20"/>
      <c r="BX158" s="20"/>
      <c r="BY158" s="20"/>
      <c r="BZ158" s="20"/>
      <c r="CA158" s="20"/>
      <c r="CB158" s="20"/>
      <c r="CC158" s="20"/>
      <c r="CD158" s="20"/>
      <c r="CE158" s="20"/>
      <c r="CF158" s="20"/>
      <c r="CG158" s="20"/>
      <c r="CH158" s="20"/>
      <c r="CI158" s="20"/>
      <c r="CJ158" s="20"/>
      <c r="CK158" s="20"/>
      <c r="CL158" s="20"/>
      <c r="CM158" s="20"/>
      <c r="CN158" s="20"/>
      <c r="CO158" s="20"/>
      <c r="CP158" s="20"/>
      <c r="CQ158" s="20"/>
      <c r="CR158" s="20"/>
      <c r="CS158" s="20"/>
      <c r="CT158" s="20"/>
      <c r="CU158" s="20"/>
      <c r="CV158" s="20"/>
      <c r="CW158" s="20"/>
      <c r="CX158" s="20"/>
      <c r="CY158" s="20"/>
      <c r="CZ158" s="20"/>
      <c r="DA158" s="20"/>
      <c r="DB158" s="20"/>
      <c r="DC158" s="20"/>
      <c r="DD158" s="20"/>
      <c r="DE158" s="20"/>
      <c r="DF158" s="20"/>
      <c r="DG158" s="20"/>
      <c r="DH158" s="20"/>
      <c r="DI158" s="20"/>
      <c r="DJ158" s="20"/>
      <c r="DK158" s="20"/>
      <c r="DL158" s="20"/>
      <c r="DM158" s="20"/>
      <c r="DN158" s="20"/>
      <c r="DO158" s="20"/>
      <c r="DP158" s="20"/>
      <c r="DQ158" s="20"/>
      <c r="DR158" s="20"/>
      <c r="DS158" s="20"/>
      <c r="DT158" s="20"/>
      <c r="DU158" s="20"/>
      <c r="DV158" s="20"/>
      <c r="DW158" s="20"/>
      <c r="DX158" s="20"/>
      <c r="DY158" s="20"/>
      <c r="DZ158" s="20"/>
      <c r="EA158" s="20"/>
      <c r="EB158" s="20"/>
      <c r="EC158" s="20"/>
      <c r="ED158" s="20"/>
      <c r="EE158" s="20"/>
      <c r="EF158" s="20"/>
      <c r="EG158" s="20"/>
      <c r="EH158" s="20"/>
      <c r="EI158" s="20"/>
      <c r="EJ158" s="20"/>
      <c r="EK158" s="20"/>
      <c r="EL158" s="20"/>
      <c r="EM158" s="20"/>
      <c r="EN158" s="20"/>
      <c r="EO158" s="20"/>
      <c r="EP158" s="20"/>
      <c r="EQ158" s="20"/>
      <c r="ER158" s="20"/>
      <c r="ES158" s="20"/>
      <c r="ET158" s="20"/>
      <c r="EU158" s="20"/>
      <c r="EV158" s="20"/>
      <c r="EW158" s="20"/>
      <c r="EX158" s="20"/>
      <c r="EY158" s="20"/>
      <c r="EZ158" s="20"/>
      <c r="FA158" s="20"/>
      <c r="FB158" s="20"/>
      <c r="FC158" s="20"/>
      <c r="FD158" s="20"/>
      <c r="FE158" s="20"/>
      <c r="FF158" s="20"/>
      <c r="FG158" s="20"/>
      <c r="FH158" s="20"/>
      <c r="FI158" s="20"/>
      <c r="FJ158" s="20"/>
      <c r="FK158" s="20"/>
      <c r="FL158" s="20"/>
      <c r="FM158" s="20"/>
      <c r="FN158" s="20"/>
      <c r="FO158" s="20"/>
      <c r="FP158" s="20"/>
      <c r="FQ158" s="20"/>
      <c r="FR158" s="20"/>
      <c r="FS158" s="20"/>
      <c r="FT158" s="20"/>
      <c r="FU158" s="20"/>
      <c r="FV158" s="20"/>
      <c r="FW158" s="20"/>
      <c r="FX158" s="20"/>
      <c r="FY158" s="20"/>
      <c r="FZ158" s="20"/>
      <c r="GA158" s="20"/>
      <c r="GB158" s="20"/>
      <c r="GC158" s="20"/>
      <c r="GD158" s="20"/>
      <c r="GE158" s="20"/>
      <c r="GF158" s="20"/>
      <c r="GG158" s="20"/>
      <c r="GH158" s="20"/>
      <c r="GI158" s="20"/>
      <c r="GJ158" s="20"/>
      <c r="GK158" s="20"/>
      <c r="GL158" s="20"/>
      <c r="GM158" s="20"/>
      <c r="GN158" s="20"/>
      <c r="GO158" s="20"/>
      <c r="GP158" s="20"/>
      <c r="GQ158" s="20"/>
      <c r="GR158" s="20"/>
      <c r="GS158" s="20"/>
      <c r="GT158" s="20"/>
      <c r="GU158" s="20"/>
      <c r="GV158" s="20"/>
      <c r="GW158" s="20"/>
      <c r="GX158" s="20"/>
      <c r="GY158" s="20"/>
      <c r="GZ158" s="20"/>
      <c r="HA158" s="20"/>
      <c r="HB158" s="20"/>
      <c r="HC158" s="20"/>
      <c r="HD158" s="20"/>
      <c r="HE158" s="20"/>
      <c r="HF158" s="20"/>
      <c r="HG158" s="20"/>
      <c r="HH158" s="20"/>
      <c r="HI158" s="20"/>
      <c r="HJ158" s="20"/>
      <c r="HK158" s="20"/>
      <c r="HL158" s="20"/>
      <c r="HM158" s="20"/>
      <c r="HN158" s="20"/>
      <c r="HO158" s="20"/>
      <c r="HP158" s="20"/>
      <c r="HQ158" s="20"/>
      <c r="HR158" s="20"/>
      <c r="HS158" s="20"/>
      <c r="HT158" s="20"/>
      <c r="HU158" s="20"/>
      <c r="HV158" s="20"/>
      <c r="HW158" s="20"/>
      <c r="HX158" s="20"/>
      <c r="HY158" s="20"/>
      <c r="HZ158" s="20"/>
      <c r="IA158" s="20"/>
      <c r="IB158" s="20"/>
      <c r="IC158" s="20"/>
      <c r="ID158" s="20"/>
      <c r="IE158" s="20"/>
      <c r="IF158" s="20"/>
      <c r="IG158" s="20"/>
    </row>
    <row r="159" spans="1:241" s="21" customFormat="1" ht="13.15" customHeight="1">
      <c r="A159" s="4" t="s">
        <v>48</v>
      </c>
      <c r="B159" s="13" t="s">
        <v>49</v>
      </c>
      <c r="C159" s="13" t="s">
        <v>14</v>
      </c>
      <c r="D159" s="35">
        <v>2</v>
      </c>
      <c r="E159" s="35">
        <v>49</v>
      </c>
      <c r="F159" s="36">
        <v>98</v>
      </c>
      <c r="G159" s="6">
        <v>0</v>
      </c>
      <c r="H159" s="7">
        <v>0</v>
      </c>
      <c r="I159" s="8" t="s">
        <v>17</v>
      </c>
      <c r="J159" s="7">
        <v>0</v>
      </c>
      <c r="K159" s="6">
        <v>0</v>
      </c>
      <c r="L159" s="9">
        <v>0</v>
      </c>
      <c r="M159" s="6">
        <v>2</v>
      </c>
      <c r="N159" s="10">
        <v>0.2</v>
      </c>
      <c r="O159" s="11">
        <v>3</v>
      </c>
      <c r="P159" s="12">
        <v>10</v>
      </c>
      <c r="Q159" s="11">
        <v>62.699999999999996</v>
      </c>
      <c r="R159" s="39">
        <v>3.0932412432165761</v>
      </c>
      <c r="S159" s="19">
        <v>70.649999999999991</v>
      </c>
      <c r="T159" s="41">
        <v>59.965735314286697</v>
      </c>
      <c r="U159" s="5">
        <v>6025</v>
      </c>
      <c r="V159" s="43">
        <v>139.35988408102097</v>
      </c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0"/>
      <c r="BQ159" s="20"/>
      <c r="BR159" s="20"/>
      <c r="BS159" s="20"/>
      <c r="BT159" s="20"/>
      <c r="BU159" s="20"/>
      <c r="BV159" s="20"/>
      <c r="BW159" s="20"/>
      <c r="BX159" s="20"/>
      <c r="BY159" s="20"/>
      <c r="BZ159" s="20"/>
      <c r="CA159" s="20"/>
      <c r="CB159" s="20"/>
      <c r="CC159" s="20"/>
      <c r="CD159" s="20"/>
      <c r="CE159" s="20"/>
      <c r="CF159" s="20"/>
      <c r="CG159" s="20"/>
      <c r="CH159" s="20"/>
      <c r="CI159" s="20"/>
      <c r="CJ159" s="20"/>
      <c r="CK159" s="20"/>
      <c r="CL159" s="20"/>
      <c r="CM159" s="20"/>
      <c r="CN159" s="20"/>
      <c r="CO159" s="20"/>
      <c r="CP159" s="20"/>
      <c r="CQ159" s="20"/>
      <c r="CR159" s="20"/>
      <c r="CS159" s="20"/>
      <c r="CT159" s="20"/>
      <c r="CU159" s="20"/>
      <c r="CV159" s="20"/>
      <c r="CW159" s="20"/>
      <c r="CX159" s="20"/>
      <c r="CY159" s="20"/>
      <c r="CZ159" s="20"/>
      <c r="DA159" s="20"/>
      <c r="DB159" s="20"/>
      <c r="DC159" s="20"/>
      <c r="DD159" s="20"/>
      <c r="DE159" s="20"/>
      <c r="DF159" s="20"/>
      <c r="DG159" s="20"/>
      <c r="DH159" s="20"/>
      <c r="DI159" s="20"/>
      <c r="DJ159" s="20"/>
      <c r="DK159" s="20"/>
      <c r="DL159" s="20"/>
      <c r="DM159" s="20"/>
      <c r="DN159" s="20"/>
      <c r="DO159" s="20"/>
      <c r="DP159" s="20"/>
      <c r="DQ159" s="20"/>
      <c r="DR159" s="20"/>
      <c r="DS159" s="20"/>
      <c r="DT159" s="20"/>
      <c r="DU159" s="20"/>
      <c r="DV159" s="20"/>
      <c r="DW159" s="20"/>
      <c r="DX159" s="20"/>
      <c r="DY159" s="20"/>
      <c r="DZ159" s="20"/>
      <c r="EA159" s="20"/>
      <c r="EB159" s="20"/>
      <c r="EC159" s="20"/>
      <c r="ED159" s="20"/>
      <c r="EE159" s="20"/>
      <c r="EF159" s="20"/>
      <c r="EG159" s="20"/>
      <c r="EH159" s="20"/>
      <c r="EI159" s="20"/>
      <c r="EJ159" s="20"/>
      <c r="EK159" s="20"/>
      <c r="EL159" s="20"/>
      <c r="EM159" s="20"/>
      <c r="EN159" s="20"/>
      <c r="EO159" s="20"/>
      <c r="EP159" s="20"/>
      <c r="EQ159" s="20"/>
      <c r="ER159" s="20"/>
      <c r="ES159" s="20"/>
      <c r="ET159" s="20"/>
      <c r="EU159" s="20"/>
      <c r="EV159" s="20"/>
      <c r="EW159" s="20"/>
      <c r="EX159" s="20"/>
      <c r="EY159" s="20"/>
      <c r="EZ159" s="20"/>
      <c r="FA159" s="20"/>
      <c r="FB159" s="20"/>
      <c r="FC159" s="20"/>
      <c r="FD159" s="20"/>
      <c r="FE159" s="20"/>
      <c r="FF159" s="20"/>
      <c r="FG159" s="20"/>
      <c r="FH159" s="20"/>
      <c r="FI159" s="20"/>
      <c r="FJ159" s="20"/>
      <c r="FK159" s="20"/>
      <c r="FL159" s="20"/>
      <c r="FM159" s="20"/>
      <c r="FN159" s="20"/>
      <c r="FO159" s="20"/>
      <c r="FP159" s="20"/>
      <c r="FQ159" s="20"/>
      <c r="FR159" s="20"/>
      <c r="FS159" s="20"/>
      <c r="FT159" s="20"/>
      <c r="FU159" s="20"/>
      <c r="FV159" s="20"/>
      <c r="FW159" s="20"/>
      <c r="FX159" s="20"/>
      <c r="FY159" s="20"/>
      <c r="FZ159" s="20"/>
      <c r="GA159" s="20"/>
      <c r="GB159" s="20"/>
      <c r="GC159" s="20"/>
      <c r="GD159" s="20"/>
      <c r="GE159" s="20"/>
      <c r="GF159" s="20"/>
      <c r="GG159" s="20"/>
      <c r="GH159" s="20"/>
      <c r="GI159" s="20"/>
      <c r="GJ159" s="20"/>
      <c r="GK159" s="20"/>
      <c r="GL159" s="20"/>
      <c r="GM159" s="20"/>
      <c r="GN159" s="20"/>
      <c r="GO159" s="20"/>
      <c r="GP159" s="20"/>
      <c r="GQ159" s="20"/>
      <c r="GR159" s="20"/>
      <c r="GS159" s="20"/>
      <c r="GT159" s="20"/>
      <c r="GU159" s="20"/>
      <c r="GV159" s="20"/>
      <c r="GW159" s="20"/>
      <c r="GX159" s="20"/>
      <c r="GY159" s="20"/>
      <c r="GZ159" s="20"/>
      <c r="HA159" s="20"/>
      <c r="HB159" s="20"/>
      <c r="HC159" s="20"/>
      <c r="HD159" s="20"/>
      <c r="HE159" s="20"/>
      <c r="HF159" s="20"/>
      <c r="HG159" s="20"/>
      <c r="HH159" s="20"/>
      <c r="HI159" s="20"/>
      <c r="HJ159" s="20"/>
      <c r="HK159" s="20"/>
      <c r="HL159" s="20"/>
      <c r="HM159" s="20"/>
      <c r="HN159" s="20"/>
      <c r="HO159" s="20"/>
      <c r="HP159" s="20"/>
      <c r="HQ159" s="20"/>
      <c r="HR159" s="20"/>
      <c r="HS159" s="20"/>
      <c r="HT159" s="20"/>
      <c r="HU159" s="20"/>
      <c r="HV159" s="20"/>
      <c r="HW159" s="20"/>
      <c r="HX159" s="20"/>
      <c r="HY159" s="20"/>
      <c r="HZ159" s="20"/>
      <c r="IA159" s="20"/>
      <c r="IB159" s="20"/>
      <c r="IC159" s="20"/>
      <c r="ID159" s="20"/>
      <c r="IE159" s="20"/>
      <c r="IF159" s="20"/>
      <c r="IG159" s="20"/>
    </row>
    <row r="160" spans="1:241" s="21" customFormat="1" ht="13.15" customHeight="1">
      <c r="A160" s="4" t="s">
        <v>48</v>
      </c>
      <c r="B160" s="13" t="s">
        <v>49</v>
      </c>
      <c r="C160" s="13" t="s">
        <v>14</v>
      </c>
      <c r="D160" s="35">
        <v>3</v>
      </c>
      <c r="E160" s="35">
        <v>125</v>
      </c>
      <c r="F160" s="36">
        <v>96</v>
      </c>
      <c r="G160" s="6">
        <v>0</v>
      </c>
      <c r="H160" s="7">
        <v>0</v>
      </c>
      <c r="I160" s="8" t="s">
        <v>17</v>
      </c>
      <c r="J160" s="7">
        <v>0</v>
      </c>
      <c r="K160" s="6">
        <v>0</v>
      </c>
      <c r="L160" s="9">
        <v>0</v>
      </c>
      <c r="M160" s="6">
        <v>3</v>
      </c>
      <c r="N160" s="10">
        <v>0.2</v>
      </c>
      <c r="O160" s="11">
        <v>5</v>
      </c>
      <c r="P160" s="12">
        <v>5</v>
      </c>
      <c r="Q160" s="11">
        <v>32.700000000000003</v>
      </c>
      <c r="R160" s="39">
        <v>1.6132215096201286</v>
      </c>
      <c r="S160" s="19">
        <v>71.55</v>
      </c>
      <c r="T160" s="41">
        <v>63.210939813648096</v>
      </c>
      <c r="U160" s="5">
        <v>6650</v>
      </c>
      <c r="V160" s="43">
        <v>147.08576962133125</v>
      </c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  <c r="BQ160" s="20"/>
      <c r="BR160" s="20"/>
      <c r="BS160" s="20"/>
      <c r="BT160" s="20"/>
      <c r="BU160" s="20"/>
      <c r="BV160" s="20"/>
      <c r="BW160" s="20"/>
      <c r="BX160" s="20"/>
      <c r="BY160" s="20"/>
      <c r="BZ160" s="20"/>
      <c r="CA160" s="20"/>
      <c r="CB160" s="20"/>
      <c r="CC160" s="20"/>
      <c r="CD160" s="20"/>
      <c r="CE160" s="20"/>
      <c r="CF160" s="20"/>
      <c r="CG160" s="20"/>
      <c r="CH160" s="20"/>
      <c r="CI160" s="20"/>
      <c r="CJ160" s="20"/>
      <c r="CK160" s="20"/>
      <c r="CL160" s="20"/>
      <c r="CM160" s="20"/>
      <c r="CN160" s="20"/>
      <c r="CO160" s="20"/>
      <c r="CP160" s="20"/>
      <c r="CQ160" s="20"/>
      <c r="CR160" s="20"/>
      <c r="CS160" s="20"/>
      <c r="CT160" s="20"/>
      <c r="CU160" s="20"/>
      <c r="CV160" s="20"/>
      <c r="CW160" s="20"/>
      <c r="CX160" s="20"/>
      <c r="CY160" s="20"/>
      <c r="CZ160" s="20"/>
      <c r="DA160" s="20"/>
      <c r="DB160" s="20"/>
      <c r="DC160" s="20"/>
      <c r="DD160" s="20"/>
      <c r="DE160" s="20"/>
      <c r="DF160" s="20"/>
      <c r="DG160" s="20"/>
      <c r="DH160" s="20"/>
      <c r="DI160" s="20"/>
      <c r="DJ160" s="20"/>
      <c r="DK160" s="20"/>
      <c r="DL160" s="20"/>
      <c r="DM160" s="20"/>
      <c r="DN160" s="20"/>
      <c r="DO160" s="20"/>
      <c r="DP160" s="20"/>
      <c r="DQ160" s="20"/>
      <c r="DR160" s="20"/>
      <c r="DS160" s="20"/>
      <c r="DT160" s="20"/>
      <c r="DU160" s="20"/>
      <c r="DV160" s="20"/>
      <c r="DW160" s="20"/>
      <c r="DX160" s="20"/>
      <c r="DY160" s="20"/>
      <c r="DZ160" s="20"/>
      <c r="EA160" s="20"/>
      <c r="EB160" s="20"/>
      <c r="EC160" s="20"/>
      <c r="ED160" s="20"/>
      <c r="EE160" s="20"/>
      <c r="EF160" s="20"/>
      <c r="EG160" s="20"/>
      <c r="EH160" s="20"/>
      <c r="EI160" s="20"/>
      <c r="EJ160" s="20"/>
      <c r="EK160" s="20"/>
      <c r="EL160" s="20"/>
      <c r="EM160" s="20"/>
      <c r="EN160" s="20"/>
      <c r="EO160" s="20"/>
      <c r="EP160" s="20"/>
      <c r="EQ160" s="20"/>
      <c r="ER160" s="20"/>
      <c r="ES160" s="20"/>
      <c r="ET160" s="20"/>
      <c r="EU160" s="20"/>
      <c r="EV160" s="20"/>
      <c r="EW160" s="20"/>
      <c r="EX160" s="20"/>
      <c r="EY160" s="20"/>
      <c r="EZ160" s="20"/>
      <c r="FA160" s="20"/>
      <c r="FB160" s="20"/>
      <c r="FC160" s="20"/>
      <c r="FD160" s="20"/>
      <c r="FE160" s="20"/>
      <c r="FF160" s="20"/>
      <c r="FG160" s="20"/>
      <c r="FH160" s="20"/>
      <c r="FI160" s="20"/>
      <c r="FJ160" s="20"/>
      <c r="FK160" s="20"/>
      <c r="FL160" s="20"/>
      <c r="FM160" s="20"/>
      <c r="FN160" s="20"/>
      <c r="FO160" s="20"/>
      <c r="FP160" s="20"/>
      <c r="FQ160" s="20"/>
      <c r="FR160" s="20"/>
      <c r="FS160" s="20"/>
      <c r="FT160" s="20"/>
      <c r="FU160" s="20"/>
      <c r="FV160" s="20"/>
      <c r="FW160" s="20"/>
      <c r="FX160" s="20"/>
      <c r="FY160" s="20"/>
      <c r="FZ160" s="20"/>
      <c r="GA160" s="20"/>
      <c r="GB160" s="20"/>
      <c r="GC160" s="20"/>
      <c r="GD160" s="20"/>
      <c r="GE160" s="20"/>
      <c r="GF160" s="20"/>
      <c r="GG160" s="20"/>
      <c r="GH160" s="20"/>
      <c r="GI160" s="20"/>
      <c r="GJ160" s="20"/>
      <c r="GK160" s="20"/>
      <c r="GL160" s="20"/>
      <c r="GM160" s="20"/>
      <c r="GN160" s="20"/>
      <c r="GO160" s="20"/>
      <c r="GP160" s="20"/>
      <c r="GQ160" s="20"/>
      <c r="GR160" s="20"/>
      <c r="GS160" s="20"/>
      <c r="GT160" s="20"/>
      <c r="GU160" s="20"/>
      <c r="GV160" s="20"/>
      <c r="GW160" s="20"/>
      <c r="GX160" s="20"/>
      <c r="GY160" s="20"/>
      <c r="GZ160" s="20"/>
      <c r="HA160" s="20"/>
      <c r="HB160" s="20"/>
      <c r="HC160" s="20"/>
      <c r="HD160" s="20"/>
      <c r="HE160" s="20"/>
      <c r="HF160" s="20"/>
      <c r="HG160" s="20"/>
      <c r="HH160" s="20"/>
      <c r="HI160" s="20"/>
      <c r="HJ160" s="20"/>
      <c r="HK160" s="20"/>
      <c r="HL160" s="20"/>
      <c r="HM160" s="20"/>
      <c r="HN160" s="20"/>
      <c r="HO160" s="20"/>
      <c r="HP160" s="20"/>
      <c r="HQ160" s="20"/>
      <c r="HR160" s="20"/>
      <c r="HS160" s="20"/>
      <c r="HT160" s="20"/>
      <c r="HU160" s="20"/>
      <c r="HV160" s="20"/>
      <c r="HW160" s="20"/>
      <c r="HX160" s="20"/>
      <c r="HY160" s="20"/>
      <c r="HZ160" s="20"/>
      <c r="IA160" s="20"/>
      <c r="IB160" s="20"/>
      <c r="IC160" s="20"/>
      <c r="ID160" s="20"/>
      <c r="IE160" s="20"/>
      <c r="IF160" s="20"/>
      <c r="IG160" s="20"/>
    </row>
    <row r="161" spans="1:241" s="21" customFormat="1" ht="13.15" customHeight="1">
      <c r="A161" s="14" t="s">
        <v>48</v>
      </c>
      <c r="B161" s="13" t="s">
        <v>49</v>
      </c>
      <c r="C161" s="13" t="s">
        <v>14</v>
      </c>
      <c r="D161" s="35">
        <v>4</v>
      </c>
      <c r="E161" s="35">
        <v>172</v>
      </c>
      <c r="F161" s="36">
        <v>95</v>
      </c>
      <c r="G161" s="6">
        <v>0</v>
      </c>
      <c r="H161" s="7">
        <v>0</v>
      </c>
      <c r="I161" s="8" t="s">
        <v>17</v>
      </c>
      <c r="J161" s="7">
        <v>0</v>
      </c>
      <c r="K161" s="6">
        <v>0</v>
      </c>
      <c r="L161" s="9">
        <v>0</v>
      </c>
      <c r="M161" s="6">
        <v>8</v>
      </c>
      <c r="N161" s="10">
        <v>2</v>
      </c>
      <c r="O161" s="11">
        <v>5</v>
      </c>
      <c r="P161" s="12">
        <v>10</v>
      </c>
      <c r="Q161" s="11">
        <v>87</v>
      </c>
      <c r="R161" s="39">
        <v>4.2920572274296989</v>
      </c>
      <c r="S161" s="19">
        <v>68.399999999999991</v>
      </c>
      <c r="T161" s="41">
        <v>59.824639466488378</v>
      </c>
      <c r="U161" s="5">
        <v>5756</v>
      </c>
      <c r="V161" s="43">
        <v>142.19460487116498</v>
      </c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  <c r="BS161" s="20"/>
      <c r="BT161" s="20"/>
      <c r="BU161" s="20"/>
      <c r="BV161" s="20"/>
      <c r="BW161" s="20"/>
      <c r="BX161" s="20"/>
      <c r="BY161" s="20"/>
      <c r="BZ161" s="20"/>
      <c r="CA161" s="20"/>
      <c r="CB161" s="20"/>
      <c r="CC161" s="20"/>
      <c r="CD161" s="20"/>
      <c r="CE161" s="20"/>
      <c r="CF161" s="20"/>
      <c r="CG161" s="20"/>
      <c r="CH161" s="20"/>
      <c r="CI161" s="20"/>
      <c r="CJ161" s="20"/>
      <c r="CK161" s="20"/>
      <c r="CL161" s="20"/>
      <c r="CM161" s="20"/>
      <c r="CN161" s="20"/>
      <c r="CO161" s="20"/>
      <c r="CP161" s="20"/>
      <c r="CQ161" s="20"/>
      <c r="CR161" s="20"/>
      <c r="CS161" s="20"/>
      <c r="CT161" s="20"/>
      <c r="CU161" s="20"/>
      <c r="CV161" s="20"/>
      <c r="CW161" s="20"/>
      <c r="CX161" s="20"/>
      <c r="CY161" s="20"/>
      <c r="CZ161" s="20"/>
      <c r="DA161" s="20"/>
      <c r="DB161" s="20"/>
      <c r="DC161" s="20"/>
      <c r="DD161" s="20"/>
      <c r="DE161" s="20"/>
      <c r="DF161" s="20"/>
      <c r="DG161" s="20"/>
      <c r="DH161" s="20"/>
      <c r="DI161" s="20"/>
      <c r="DJ161" s="20"/>
      <c r="DK161" s="20"/>
      <c r="DL161" s="20"/>
      <c r="DM161" s="20"/>
      <c r="DN161" s="20"/>
      <c r="DO161" s="20"/>
      <c r="DP161" s="20"/>
      <c r="DQ161" s="20"/>
      <c r="DR161" s="20"/>
      <c r="DS161" s="20"/>
      <c r="DT161" s="20"/>
      <c r="DU161" s="20"/>
      <c r="DV161" s="20"/>
      <c r="DW161" s="20"/>
      <c r="DX161" s="20"/>
      <c r="DY161" s="20"/>
      <c r="DZ161" s="20"/>
      <c r="EA161" s="20"/>
      <c r="EB161" s="20"/>
      <c r="EC161" s="20"/>
      <c r="ED161" s="20"/>
      <c r="EE161" s="20"/>
      <c r="EF161" s="20"/>
      <c r="EG161" s="20"/>
      <c r="EH161" s="20"/>
      <c r="EI161" s="20"/>
      <c r="EJ161" s="20"/>
      <c r="EK161" s="20"/>
      <c r="EL161" s="20"/>
      <c r="EM161" s="20"/>
      <c r="EN161" s="20"/>
      <c r="EO161" s="20"/>
      <c r="EP161" s="20"/>
      <c r="EQ161" s="20"/>
      <c r="ER161" s="20"/>
      <c r="ES161" s="20"/>
      <c r="ET161" s="20"/>
      <c r="EU161" s="20"/>
      <c r="EV161" s="20"/>
      <c r="EW161" s="20"/>
      <c r="EX161" s="20"/>
      <c r="EY161" s="20"/>
      <c r="EZ161" s="20"/>
      <c r="FA161" s="20"/>
      <c r="FB161" s="20"/>
      <c r="FC161" s="20"/>
      <c r="FD161" s="20"/>
      <c r="FE161" s="20"/>
      <c r="FF161" s="20"/>
      <c r="FG161" s="20"/>
      <c r="FH161" s="20"/>
      <c r="FI161" s="20"/>
      <c r="FJ161" s="20"/>
      <c r="FK161" s="20"/>
      <c r="FL161" s="20"/>
      <c r="FM161" s="20"/>
      <c r="FN161" s="20"/>
      <c r="FO161" s="20"/>
      <c r="FP161" s="20"/>
      <c r="FQ161" s="20"/>
      <c r="FR161" s="20"/>
      <c r="FS161" s="20"/>
      <c r="FT161" s="20"/>
      <c r="FU161" s="20"/>
      <c r="FV161" s="20"/>
      <c r="FW161" s="20"/>
      <c r="FX161" s="20"/>
      <c r="FY161" s="20"/>
      <c r="FZ161" s="20"/>
      <c r="GA161" s="20"/>
      <c r="GB161" s="20"/>
      <c r="GC161" s="20"/>
      <c r="GD161" s="20"/>
      <c r="GE161" s="20"/>
      <c r="GF161" s="20"/>
      <c r="GG161" s="20"/>
      <c r="GH161" s="20"/>
      <c r="GI161" s="20"/>
      <c r="GJ161" s="20"/>
      <c r="GK161" s="20"/>
      <c r="GL161" s="20"/>
      <c r="GM161" s="20"/>
      <c r="GN161" s="20"/>
      <c r="GO161" s="20"/>
      <c r="GP161" s="20"/>
      <c r="GQ161" s="20"/>
      <c r="GR161" s="20"/>
      <c r="GS161" s="20"/>
      <c r="GT161" s="20"/>
      <c r="GU161" s="20"/>
      <c r="GV161" s="20"/>
      <c r="GW161" s="20"/>
      <c r="GX161" s="20"/>
      <c r="GY161" s="20"/>
      <c r="GZ161" s="20"/>
      <c r="HA161" s="20"/>
      <c r="HB161" s="20"/>
      <c r="HC161" s="20"/>
      <c r="HD161" s="20"/>
      <c r="HE161" s="20"/>
      <c r="HF161" s="20"/>
      <c r="HG161" s="20"/>
      <c r="HH161" s="20"/>
      <c r="HI161" s="20"/>
      <c r="HJ161" s="20"/>
      <c r="HK161" s="20"/>
      <c r="HL161" s="20"/>
      <c r="HM161" s="20"/>
      <c r="HN161" s="20"/>
      <c r="HO161" s="20"/>
      <c r="HP161" s="20"/>
      <c r="HQ161" s="20"/>
      <c r="HR161" s="20"/>
      <c r="HS161" s="20"/>
      <c r="HT161" s="20"/>
      <c r="HU161" s="20"/>
      <c r="HV161" s="20"/>
      <c r="HW161" s="20"/>
      <c r="HX161" s="20"/>
      <c r="HY161" s="20"/>
      <c r="HZ161" s="20"/>
      <c r="IA161" s="20"/>
      <c r="IB161" s="20"/>
      <c r="IC161" s="20"/>
      <c r="ID161" s="20"/>
      <c r="IE161" s="20"/>
      <c r="IF161" s="20"/>
      <c r="IG161" s="20"/>
    </row>
    <row r="162" spans="1:241" s="21" customFormat="1" ht="13.15" customHeight="1">
      <c r="A162" s="4" t="s">
        <v>48</v>
      </c>
      <c r="B162" s="13" t="s">
        <v>49</v>
      </c>
      <c r="C162" s="13" t="s">
        <v>16</v>
      </c>
      <c r="D162" s="35">
        <v>1</v>
      </c>
      <c r="E162" s="35">
        <v>35</v>
      </c>
      <c r="F162" s="36">
        <v>96</v>
      </c>
      <c r="G162" s="6">
        <v>0</v>
      </c>
      <c r="H162" s="7">
        <v>0</v>
      </c>
      <c r="I162" s="8" t="s">
        <v>17</v>
      </c>
      <c r="J162" s="7">
        <v>0</v>
      </c>
      <c r="K162" s="6">
        <v>0</v>
      </c>
      <c r="L162" s="9">
        <v>0</v>
      </c>
      <c r="M162" s="6">
        <v>0</v>
      </c>
      <c r="N162" s="10">
        <v>0</v>
      </c>
      <c r="O162" s="11">
        <v>2</v>
      </c>
      <c r="P162" s="12">
        <v>1</v>
      </c>
      <c r="Q162" s="11">
        <v>6</v>
      </c>
      <c r="R162" s="39">
        <v>0.29600394671928959</v>
      </c>
      <c r="S162" s="19">
        <v>69.3</v>
      </c>
      <c r="T162" s="41">
        <v>61.376693792269919</v>
      </c>
      <c r="U162" s="5">
        <v>6342</v>
      </c>
      <c r="V162" s="43">
        <v>149.15589080459768</v>
      </c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0"/>
      <c r="BP162" s="20"/>
      <c r="BQ162" s="20"/>
      <c r="BR162" s="20"/>
      <c r="BS162" s="20"/>
      <c r="BT162" s="20"/>
      <c r="BU162" s="20"/>
      <c r="BV162" s="20"/>
      <c r="BW162" s="20"/>
      <c r="BX162" s="20"/>
      <c r="BY162" s="20"/>
      <c r="BZ162" s="20"/>
      <c r="CA162" s="20"/>
      <c r="CB162" s="20"/>
      <c r="CC162" s="20"/>
      <c r="CD162" s="20"/>
      <c r="CE162" s="20"/>
      <c r="CF162" s="20"/>
      <c r="CG162" s="20"/>
      <c r="CH162" s="20"/>
      <c r="CI162" s="20"/>
      <c r="CJ162" s="20"/>
      <c r="CK162" s="20"/>
      <c r="CL162" s="20"/>
      <c r="CM162" s="20"/>
      <c r="CN162" s="20"/>
      <c r="CO162" s="20"/>
      <c r="CP162" s="20"/>
      <c r="CQ162" s="20"/>
      <c r="CR162" s="20"/>
      <c r="CS162" s="20"/>
      <c r="CT162" s="20"/>
      <c r="CU162" s="20"/>
      <c r="CV162" s="20"/>
      <c r="CW162" s="20"/>
      <c r="CX162" s="20"/>
      <c r="CY162" s="20"/>
      <c r="CZ162" s="20"/>
      <c r="DA162" s="20"/>
      <c r="DB162" s="20"/>
      <c r="DC162" s="20"/>
      <c r="DD162" s="20"/>
      <c r="DE162" s="20"/>
      <c r="DF162" s="20"/>
      <c r="DG162" s="20"/>
      <c r="DH162" s="20"/>
      <c r="DI162" s="20"/>
      <c r="DJ162" s="20"/>
      <c r="DK162" s="20"/>
      <c r="DL162" s="20"/>
      <c r="DM162" s="20"/>
      <c r="DN162" s="20"/>
      <c r="DO162" s="20"/>
      <c r="DP162" s="20"/>
      <c r="DQ162" s="20"/>
      <c r="DR162" s="20"/>
      <c r="DS162" s="20"/>
      <c r="DT162" s="20"/>
      <c r="DU162" s="20"/>
      <c r="DV162" s="20"/>
      <c r="DW162" s="20"/>
      <c r="DX162" s="20"/>
      <c r="DY162" s="20"/>
      <c r="DZ162" s="20"/>
      <c r="EA162" s="20"/>
      <c r="EB162" s="20"/>
      <c r="EC162" s="20"/>
      <c r="ED162" s="20"/>
      <c r="EE162" s="20"/>
      <c r="EF162" s="20"/>
      <c r="EG162" s="20"/>
      <c r="EH162" s="20"/>
      <c r="EI162" s="20"/>
      <c r="EJ162" s="20"/>
      <c r="EK162" s="20"/>
      <c r="EL162" s="20"/>
      <c r="EM162" s="20"/>
      <c r="EN162" s="20"/>
      <c r="EO162" s="20"/>
      <c r="EP162" s="20"/>
      <c r="EQ162" s="20"/>
      <c r="ER162" s="20"/>
      <c r="ES162" s="20"/>
      <c r="ET162" s="20"/>
      <c r="EU162" s="20"/>
      <c r="EV162" s="20"/>
      <c r="EW162" s="20"/>
      <c r="EX162" s="20"/>
      <c r="EY162" s="20"/>
      <c r="EZ162" s="20"/>
      <c r="FA162" s="20"/>
      <c r="FB162" s="20"/>
      <c r="FC162" s="20"/>
      <c r="FD162" s="20"/>
      <c r="FE162" s="20"/>
      <c r="FF162" s="20"/>
      <c r="FG162" s="20"/>
      <c r="FH162" s="20"/>
      <c r="FI162" s="20"/>
      <c r="FJ162" s="20"/>
      <c r="FK162" s="20"/>
      <c r="FL162" s="20"/>
      <c r="FM162" s="20"/>
      <c r="FN162" s="20"/>
      <c r="FO162" s="20"/>
      <c r="FP162" s="20"/>
      <c r="FQ162" s="20"/>
      <c r="FR162" s="20"/>
      <c r="FS162" s="20"/>
      <c r="FT162" s="20"/>
      <c r="FU162" s="20"/>
      <c r="FV162" s="20"/>
      <c r="FW162" s="20"/>
      <c r="FX162" s="20"/>
      <c r="FY162" s="20"/>
      <c r="FZ162" s="20"/>
      <c r="GA162" s="20"/>
      <c r="GB162" s="20"/>
      <c r="GC162" s="20"/>
      <c r="GD162" s="20"/>
      <c r="GE162" s="20"/>
      <c r="GF162" s="20"/>
      <c r="GG162" s="20"/>
      <c r="GH162" s="20"/>
      <c r="GI162" s="20"/>
      <c r="GJ162" s="20"/>
      <c r="GK162" s="20"/>
      <c r="GL162" s="20"/>
      <c r="GM162" s="20"/>
      <c r="GN162" s="20"/>
      <c r="GO162" s="20"/>
      <c r="GP162" s="20"/>
      <c r="GQ162" s="20"/>
      <c r="GR162" s="20"/>
      <c r="GS162" s="20"/>
      <c r="GT162" s="20"/>
      <c r="GU162" s="20"/>
      <c r="GV162" s="20"/>
      <c r="GW162" s="20"/>
      <c r="GX162" s="20"/>
      <c r="GY162" s="20"/>
      <c r="GZ162" s="20"/>
      <c r="HA162" s="20"/>
      <c r="HB162" s="20"/>
      <c r="HC162" s="20"/>
      <c r="HD162" s="20"/>
      <c r="HE162" s="20"/>
      <c r="HF162" s="20"/>
      <c r="HG162" s="20"/>
      <c r="HH162" s="20"/>
      <c r="HI162" s="20"/>
      <c r="HJ162" s="20"/>
      <c r="HK162" s="20"/>
      <c r="HL162" s="20"/>
      <c r="HM162" s="20"/>
      <c r="HN162" s="20"/>
      <c r="HO162" s="20"/>
      <c r="HP162" s="20"/>
      <c r="HQ162" s="20"/>
      <c r="HR162" s="20"/>
      <c r="HS162" s="20"/>
      <c r="HT162" s="20"/>
      <c r="HU162" s="20"/>
      <c r="HV162" s="20"/>
      <c r="HW162" s="20"/>
      <c r="HX162" s="20"/>
      <c r="HY162" s="20"/>
      <c r="HZ162" s="20"/>
      <c r="IA162" s="20"/>
      <c r="IB162" s="20"/>
      <c r="IC162" s="20"/>
      <c r="ID162" s="20"/>
      <c r="IE162" s="20"/>
      <c r="IF162" s="20"/>
      <c r="IG162" s="20"/>
    </row>
    <row r="163" spans="1:241" s="21" customFormat="1" ht="13.15" customHeight="1">
      <c r="A163" s="4" t="s">
        <v>48</v>
      </c>
      <c r="B163" s="13" t="s">
        <v>49</v>
      </c>
      <c r="C163" s="13" t="s">
        <v>16</v>
      </c>
      <c r="D163" s="35">
        <v>2</v>
      </c>
      <c r="E163" s="35">
        <v>50</v>
      </c>
      <c r="F163" s="36">
        <v>98</v>
      </c>
      <c r="G163" s="6">
        <v>0</v>
      </c>
      <c r="H163" s="7">
        <v>0</v>
      </c>
      <c r="I163" s="8" t="s">
        <v>17</v>
      </c>
      <c r="J163" s="7">
        <v>0</v>
      </c>
      <c r="K163" s="6">
        <v>0</v>
      </c>
      <c r="L163" s="9">
        <v>0</v>
      </c>
      <c r="M163" s="6">
        <v>0</v>
      </c>
      <c r="N163" s="10">
        <v>0</v>
      </c>
      <c r="O163" s="11">
        <v>2</v>
      </c>
      <c r="P163" s="12">
        <v>1</v>
      </c>
      <c r="Q163" s="11">
        <v>6</v>
      </c>
      <c r="R163" s="39">
        <v>0.29600394671928959</v>
      </c>
      <c r="S163" s="19">
        <v>67.95</v>
      </c>
      <c r="T163" s="41">
        <v>60.671214553278311</v>
      </c>
      <c r="U163" s="5">
        <v>6901</v>
      </c>
      <c r="V163" s="43">
        <v>164.03477685545187</v>
      </c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  <c r="BT163" s="20"/>
      <c r="BU163" s="20"/>
      <c r="BV163" s="20"/>
      <c r="BW163" s="20"/>
      <c r="BX163" s="20"/>
      <c r="BY163" s="20"/>
      <c r="BZ163" s="20"/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0"/>
      <c r="CO163" s="20"/>
      <c r="CP163" s="20"/>
      <c r="CQ163" s="20"/>
      <c r="CR163" s="20"/>
      <c r="CS163" s="20"/>
      <c r="CT163" s="20"/>
      <c r="CU163" s="20"/>
      <c r="CV163" s="20"/>
      <c r="CW163" s="20"/>
      <c r="CX163" s="20"/>
      <c r="CY163" s="20"/>
      <c r="CZ163" s="20"/>
      <c r="DA163" s="20"/>
      <c r="DB163" s="20"/>
      <c r="DC163" s="20"/>
      <c r="DD163" s="20"/>
      <c r="DE163" s="20"/>
      <c r="DF163" s="20"/>
      <c r="DG163" s="20"/>
      <c r="DH163" s="20"/>
      <c r="DI163" s="20"/>
      <c r="DJ163" s="20"/>
      <c r="DK163" s="20"/>
      <c r="DL163" s="20"/>
      <c r="DM163" s="20"/>
      <c r="DN163" s="20"/>
      <c r="DO163" s="20"/>
      <c r="DP163" s="20"/>
      <c r="DQ163" s="20"/>
      <c r="DR163" s="20"/>
      <c r="DS163" s="20"/>
      <c r="DT163" s="20"/>
      <c r="DU163" s="20"/>
      <c r="DV163" s="20"/>
      <c r="DW163" s="20"/>
      <c r="DX163" s="20"/>
      <c r="DY163" s="20"/>
      <c r="DZ163" s="20"/>
      <c r="EA163" s="20"/>
      <c r="EB163" s="20"/>
      <c r="EC163" s="20"/>
      <c r="ED163" s="20"/>
      <c r="EE163" s="20"/>
      <c r="EF163" s="20"/>
      <c r="EG163" s="20"/>
      <c r="EH163" s="20"/>
      <c r="EI163" s="20"/>
      <c r="EJ163" s="20"/>
      <c r="EK163" s="20"/>
      <c r="EL163" s="20"/>
      <c r="EM163" s="20"/>
      <c r="EN163" s="20"/>
      <c r="EO163" s="20"/>
      <c r="EP163" s="20"/>
      <c r="EQ163" s="20"/>
      <c r="ER163" s="20"/>
      <c r="ES163" s="20"/>
      <c r="ET163" s="20"/>
      <c r="EU163" s="20"/>
      <c r="EV163" s="20"/>
      <c r="EW163" s="20"/>
      <c r="EX163" s="20"/>
      <c r="EY163" s="20"/>
      <c r="EZ163" s="20"/>
      <c r="FA163" s="20"/>
      <c r="FB163" s="20"/>
      <c r="FC163" s="20"/>
      <c r="FD163" s="20"/>
      <c r="FE163" s="20"/>
      <c r="FF163" s="20"/>
      <c r="FG163" s="20"/>
      <c r="FH163" s="20"/>
      <c r="FI163" s="20"/>
      <c r="FJ163" s="20"/>
      <c r="FK163" s="20"/>
      <c r="FL163" s="20"/>
      <c r="FM163" s="20"/>
      <c r="FN163" s="20"/>
      <c r="FO163" s="20"/>
      <c r="FP163" s="20"/>
      <c r="FQ163" s="20"/>
      <c r="FR163" s="20"/>
      <c r="FS163" s="20"/>
      <c r="FT163" s="20"/>
      <c r="FU163" s="20"/>
      <c r="FV163" s="20"/>
      <c r="FW163" s="20"/>
      <c r="FX163" s="20"/>
      <c r="FY163" s="20"/>
      <c r="FZ163" s="20"/>
      <c r="GA163" s="20"/>
      <c r="GB163" s="20"/>
      <c r="GC163" s="20"/>
      <c r="GD163" s="20"/>
      <c r="GE163" s="20"/>
      <c r="GF163" s="20"/>
      <c r="GG163" s="20"/>
      <c r="GH163" s="20"/>
      <c r="GI163" s="20"/>
      <c r="GJ163" s="20"/>
      <c r="GK163" s="20"/>
      <c r="GL163" s="20"/>
      <c r="GM163" s="20"/>
      <c r="GN163" s="20"/>
      <c r="GO163" s="20"/>
      <c r="GP163" s="20"/>
      <c r="GQ163" s="20"/>
      <c r="GR163" s="20"/>
      <c r="GS163" s="20"/>
      <c r="GT163" s="20"/>
      <c r="GU163" s="20"/>
      <c r="GV163" s="20"/>
      <c r="GW163" s="20"/>
      <c r="GX163" s="20"/>
      <c r="GY163" s="20"/>
      <c r="GZ163" s="20"/>
      <c r="HA163" s="20"/>
      <c r="HB163" s="20"/>
      <c r="HC163" s="20"/>
      <c r="HD163" s="20"/>
      <c r="HE163" s="20"/>
      <c r="HF163" s="20"/>
      <c r="HG163" s="20"/>
      <c r="HH163" s="20"/>
      <c r="HI163" s="20"/>
      <c r="HJ163" s="20"/>
      <c r="HK163" s="20"/>
      <c r="HL163" s="20"/>
      <c r="HM163" s="20"/>
      <c r="HN163" s="20"/>
      <c r="HO163" s="20"/>
      <c r="HP163" s="20"/>
      <c r="HQ163" s="20"/>
      <c r="HR163" s="20"/>
      <c r="HS163" s="20"/>
      <c r="HT163" s="20"/>
      <c r="HU163" s="20"/>
      <c r="HV163" s="20"/>
      <c r="HW163" s="20"/>
      <c r="HX163" s="20"/>
      <c r="HY163" s="20"/>
      <c r="HZ163" s="20"/>
      <c r="IA163" s="20"/>
      <c r="IB163" s="20"/>
      <c r="IC163" s="20"/>
      <c r="ID163" s="20"/>
      <c r="IE163" s="20"/>
      <c r="IF163" s="20"/>
      <c r="IG163" s="20"/>
    </row>
    <row r="164" spans="1:241" s="21" customFormat="1" ht="13.15" customHeight="1">
      <c r="A164" s="4" t="s">
        <v>48</v>
      </c>
      <c r="B164" s="13" t="s">
        <v>49</v>
      </c>
      <c r="C164" s="13" t="s">
        <v>16</v>
      </c>
      <c r="D164" s="35">
        <v>3</v>
      </c>
      <c r="E164" s="35">
        <v>126</v>
      </c>
      <c r="F164" s="36">
        <v>95</v>
      </c>
      <c r="G164" s="6">
        <v>0</v>
      </c>
      <c r="H164" s="7">
        <v>0</v>
      </c>
      <c r="I164" s="8" t="s">
        <v>17</v>
      </c>
      <c r="J164" s="7">
        <v>0</v>
      </c>
      <c r="K164" s="6">
        <v>0</v>
      </c>
      <c r="L164" s="9">
        <v>0</v>
      </c>
      <c r="M164" s="6">
        <v>0</v>
      </c>
      <c r="N164" s="10">
        <v>0</v>
      </c>
      <c r="O164" s="11">
        <v>2</v>
      </c>
      <c r="P164" s="12">
        <v>1</v>
      </c>
      <c r="Q164" s="11">
        <v>6</v>
      </c>
      <c r="R164" s="39">
        <v>0.29600394671928959</v>
      </c>
      <c r="S164" s="19">
        <v>68.850000000000009</v>
      </c>
      <c r="T164" s="41">
        <v>63.493131509244741</v>
      </c>
      <c r="U164" s="5">
        <v>7140</v>
      </c>
      <c r="V164" s="43">
        <v>165.1072124756335</v>
      </c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  <c r="BQ164" s="20"/>
      <c r="BR164" s="20"/>
      <c r="BS164" s="20"/>
      <c r="BT164" s="20"/>
      <c r="BU164" s="20"/>
      <c r="BV164" s="20"/>
      <c r="BW164" s="20"/>
      <c r="BX164" s="20"/>
      <c r="BY164" s="20"/>
      <c r="BZ164" s="20"/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0"/>
      <c r="CO164" s="20"/>
      <c r="CP164" s="20"/>
      <c r="CQ164" s="20"/>
      <c r="CR164" s="20"/>
      <c r="CS164" s="20"/>
      <c r="CT164" s="20"/>
      <c r="CU164" s="20"/>
      <c r="CV164" s="20"/>
      <c r="CW164" s="20"/>
      <c r="CX164" s="20"/>
      <c r="CY164" s="20"/>
      <c r="CZ164" s="20"/>
      <c r="DA164" s="20"/>
      <c r="DB164" s="20"/>
      <c r="DC164" s="20"/>
      <c r="DD164" s="20"/>
      <c r="DE164" s="20"/>
      <c r="DF164" s="20"/>
      <c r="DG164" s="20"/>
      <c r="DH164" s="20"/>
      <c r="DI164" s="20"/>
      <c r="DJ164" s="20"/>
      <c r="DK164" s="20"/>
      <c r="DL164" s="20"/>
      <c r="DM164" s="20"/>
      <c r="DN164" s="20"/>
      <c r="DO164" s="20"/>
      <c r="DP164" s="20"/>
      <c r="DQ164" s="20"/>
      <c r="DR164" s="20"/>
      <c r="DS164" s="20"/>
      <c r="DT164" s="20"/>
      <c r="DU164" s="20"/>
      <c r="DV164" s="20"/>
      <c r="DW164" s="20"/>
      <c r="DX164" s="20"/>
      <c r="DY164" s="20"/>
      <c r="DZ164" s="20"/>
      <c r="EA164" s="20"/>
      <c r="EB164" s="20"/>
      <c r="EC164" s="20"/>
      <c r="ED164" s="20"/>
      <c r="EE164" s="20"/>
      <c r="EF164" s="20"/>
      <c r="EG164" s="20"/>
      <c r="EH164" s="20"/>
      <c r="EI164" s="20"/>
      <c r="EJ164" s="20"/>
      <c r="EK164" s="20"/>
      <c r="EL164" s="20"/>
      <c r="EM164" s="20"/>
      <c r="EN164" s="20"/>
      <c r="EO164" s="20"/>
      <c r="EP164" s="20"/>
      <c r="EQ164" s="20"/>
      <c r="ER164" s="20"/>
      <c r="ES164" s="20"/>
      <c r="ET164" s="20"/>
      <c r="EU164" s="20"/>
      <c r="EV164" s="20"/>
      <c r="EW164" s="20"/>
      <c r="EX164" s="20"/>
      <c r="EY164" s="20"/>
      <c r="EZ164" s="20"/>
      <c r="FA164" s="20"/>
      <c r="FB164" s="20"/>
      <c r="FC164" s="20"/>
      <c r="FD164" s="20"/>
      <c r="FE164" s="20"/>
      <c r="FF164" s="20"/>
      <c r="FG164" s="20"/>
      <c r="FH164" s="20"/>
      <c r="FI164" s="20"/>
      <c r="FJ164" s="20"/>
      <c r="FK164" s="20"/>
      <c r="FL164" s="20"/>
      <c r="FM164" s="20"/>
      <c r="FN164" s="20"/>
      <c r="FO164" s="20"/>
      <c r="FP164" s="20"/>
      <c r="FQ164" s="20"/>
      <c r="FR164" s="20"/>
      <c r="FS164" s="20"/>
      <c r="FT164" s="20"/>
      <c r="FU164" s="20"/>
      <c r="FV164" s="20"/>
      <c r="FW164" s="20"/>
      <c r="FX164" s="20"/>
      <c r="FY164" s="20"/>
      <c r="FZ164" s="20"/>
      <c r="GA164" s="20"/>
      <c r="GB164" s="20"/>
      <c r="GC164" s="20"/>
      <c r="GD164" s="20"/>
      <c r="GE164" s="20"/>
      <c r="GF164" s="20"/>
      <c r="GG164" s="20"/>
      <c r="GH164" s="20"/>
      <c r="GI164" s="20"/>
      <c r="GJ164" s="20"/>
      <c r="GK164" s="20"/>
      <c r="GL164" s="20"/>
      <c r="GM164" s="20"/>
      <c r="GN164" s="20"/>
      <c r="GO164" s="20"/>
      <c r="GP164" s="20"/>
      <c r="GQ164" s="20"/>
      <c r="GR164" s="20"/>
      <c r="GS164" s="20"/>
      <c r="GT164" s="20"/>
      <c r="GU164" s="20"/>
      <c r="GV164" s="20"/>
      <c r="GW164" s="20"/>
      <c r="GX164" s="20"/>
      <c r="GY164" s="20"/>
      <c r="GZ164" s="20"/>
      <c r="HA164" s="20"/>
      <c r="HB164" s="20"/>
      <c r="HC164" s="20"/>
      <c r="HD164" s="20"/>
      <c r="HE164" s="20"/>
      <c r="HF164" s="20"/>
      <c r="HG164" s="20"/>
      <c r="HH164" s="20"/>
      <c r="HI164" s="20"/>
      <c r="HJ164" s="20"/>
      <c r="HK164" s="20"/>
      <c r="HL164" s="20"/>
      <c r="HM164" s="20"/>
      <c r="HN164" s="20"/>
      <c r="HO164" s="20"/>
      <c r="HP164" s="20"/>
      <c r="HQ164" s="20"/>
      <c r="HR164" s="20"/>
      <c r="HS164" s="20"/>
      <c r="HT164" s="20"/>
      <c r="HU164" s="20"/>
      <c r="HV164" s="20"/>
      <c r="HW164" s="20"/>
      <c r="HX164" s="20"/>
      <c r="HY164" s="20"/>
      <c r="HZ164" s="20"/>
      <c r="IA164" s="20"/>
      <c r="IB164" s="20"/>
      <c r="IC164" s="20"/>
      <c r="ID164" s="20"/>
      <c r="IE164" s="20"/>
      <c r="IF164" s="20"/>
      <c r="IG164" s="20"/>
    </row>
    <row r="165" spans="1:241" s="21" customFormat="1" ht="13.15" customHeight="1">
      <c r="A165" s="14" t="s">
        <v>48</v>
      </c>
      <c r="B165" s="13" t="s">
        <v>49</v>
      </c>
      <c r="C165" s="13" t="s">
        <v>16</v>
      </c>
      <c r="D165" s="35">
        <v>4</v>
      </c>
      <c r="E165" s="35">
        <v>171</v>
      </c>
      <c r="F165" s="36">
        <v>87</v>
      </c>
      <c r="G165" s="6">
        <v>0</v>
      </c>
      <c r="H165" s="7">
        <v>0</v>
      </c>
      <c r="I165" s="8" t="s">
        <v>17</v>
      </c>
      <c r="J165" s="7">
        <v>0</v>
      </c>
      <c r="K165" s="6">
        <v>0</v>
      </c>
      <c r="L165" s="9">
        <v>0</v>
      </c>
      <c r="M165" s="6">
        <v>0</v>
      </c>
      <c r="N165" s="10">
        <v>0</v>
      </c>
      <c r="O165" s="11">
        <v>2</v>
      </c>
      <c r="P165" s="12">
        <v>1</v>
      </c>
      <c r="Q165" s="11">
        <v>6</v>
      </c>
      <c r="R165" s="39">
        <v>0.29600394671928959</v>
      </c>
      <c r="S165" s="19">
        <v>69.75</v>
      </c>
      <c r="T165" s="41">
        <v>61.094502096673274</v>
      </c>
      <c r="U165" s="5">
        <v>6204</v>
      </c>
      <c r="V165" s="43">
        <v>160.70460634988325</v>
      </c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  <c r="BS165" s="20"/>
      <c r="BT165" s="20"/>
      <c r="BU165" s="20"/>
      <c r="BV165" s="20"/>
      <c r="BW165" s="20"/>
      <c r="BX165" s="20"/>
      <c r="BY165" s="20"/>
      <c r="BZ165" s="20"/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0"/>
      <c r="CO165" s="20"/>
      <c r="CP165" s="20"/>
      <c r="CQ165" s="20"/>
      <c r="CR165" s="20"/>
      <c r="CS165" s="20"/>
      <c r="CT165" s="20"/>
      <c r="CU165" s="20"/>
      <c r="CV165" s="20"/>
      <c r="CW165" s="20"/>
      <c r="CX165" s="20"/>
      <c r="CY165" s="20"/>
      <c r="CZ165" s="20"/>
      <c r="DA165" s="20"/>
      <c r="DB165" s="20"/>
      <c r="DC165" s="20"/>
      <c r="DD165" s="20"/>
      <c r="DE165" s="20"/>
      <c r="DF165" s="20"/>
      <c r="DG165" s="20"/>
      <c r="DH165" s="20"/>
      <c r="DI165" s="20"/>
      <c r="DJ165" s="20"/>
      <c r="DK165" s="20"/>
      <c r="DL165" s="20"/>
      <c r="DM165" s="20"/>
      <c r="DN165" s="20"/>
      <c r="DO165" s="20"/>
      <c r="DP165" s="20"/>
      <c r="DQ165" s="20"/>
      <c r="DR165" s="20"/>
      <c r="DS165" s="20"/>
      <c r="DT165" s="20"/>
      <c r="DU165" s="20"/>
      <c r="DV165" s="20"/>
      <c r="DW165" s="20"/>
      <c r="DX165" s="20"/>
      <c r="DY165" s="20"/>
      <c r="DZ165" s="20"/>
      <c r="EA165" s="20"/>
      <c r="EB165" s="20"/>
      <c r="EC165" s="20"/>
      <c r="ED165" s="20"/>
      <c r="EE165" s="20"/>
      <c r="EF165" s="20"/>
      <c r="EG165" s="20"/>
      <c r="EH165" s="20"/>
      <c r="EI165" s="20"/>
      <c r="EJ165" s="20"/>
      <c r="EK165" s="20"/>
      <c r="EL165" s="20"/>
      <c r="EM165" s="20"/>
      <c r="EN165" s="20"/>
      <c r="EO165" s="20"/>
      <c r="EP165" s="20"/>
      <c r="EQ165" s="20"/>
      <c r="ER165" s="20"/>
      <c r="ES165" s="20"/>
      <c r="ET165" s="20"/>
      <c r="EU165" s="20"/>
      <c r="EV165" s="20"/>
      <c r="EW165" s="20"/>
      <c r="EX165" s="20"/>
      <c r="EY165" s="20"/>
      <c r="EZ165" s="20"/>
      <c r="FA165" s="20"/>
      <c r="FB165" s="20"/>
      <c r="FC165" s="20"/>
      <c r="FD165" s="20"/>
      <c r="FE165" s="20"/>
      <c r="FF165" s="20"/>
      <c r="FG165" s="20"/>
      <c r="FH165" s="20"/>
      <c r="FI165" s="20"/>
      <c r="FJ165" s="20"/>
      <c r="FK165" s="20"/>
      <c r="FL165" s="20"/>
      <c r="FM165" s="20"/>
      <c r="FN165" s="20"/>
      <c r="FO165" s="20"/>
      <c r="FP165" s="20"/>
      <c r="FQ165" s="20"/>
      <c r="FR165" s="20"/>
      <c r="FS165" s="20"/>
      <c r="FT165" s="20"/>
      <c r="FU165" s="20"/>
      <c r="FV165" s="20"/>
      <c r="FW165" s="20"/>
      <c r="FX165" s="20"/>
      <c r="FY165" s="20"/>
      <c r="FZ165" s="20"/>
      <c r="GA165" s="20"/>
      <c r="GB165" s="20"/>
      <c r="GC165" s="20"/>
      <c r="GD165" s="20"/>
      <c r="GE165" s="20"/>
      <c r="GF165" s="20"/>
      <c r="GG165" s="20"/>
      <c r="GH165" s="20"/>
      <c r="GI165" s="20"/>
      <c r="GJ165" s="20"/>
      <c r="GK165" s="20"/>
      <c r="GL165" s="20"/>
      <c r="GM165" s="20"/>
      <c r="GN165" s="20"/>
      <c r="GO165" s="20"/>
      <c r="GP165" s="20"/>
      <c r="GQ165" s="20"/>
      <c r="GR165" s="20"/>
      <c r="GS165" s="20"/>
      <c r="GT165" s="20"/>
      <c r="GU165" s="20"/>
      <c r="GV165" s="20"/>
      <c r="GW165" s="20"/>
      <c r="GX165" s="20"/>
      <c r="GY165" s="20"/>
      <c r="GZ165" s="20"/>
      <c r="HA165" s="20"/>
      <c r="HB165" s="20"/>
      <c r="HC165" s="20"/>
      <c r="HD165" s="20"/>
      <c r="HE165" s="20"/>
      <c r="HF165" s="20"/>
      <c r="HG165" s="20"/>
      <c r="HH165" s="20"/>
      <c r="HI165" s="20"/>
      <c r="HJ165" s="20"/>
      <c r="HK165" s="20"/>
      <c r="HL165" s="20"/>
      <c r="HM165" s="20"/>
      <c r="HN165" s="20"/>
      <c r="HO165" s="20"/>
      <c r="HP165" s="20"/>
      <c r="HQ165" s="20"/>
      <c r="HR165" s="20"/>
      <c r="HS165" s="20"/>
      <c r="HT165" s="20"/>
      <c r="HU165" s="20"/>
      <c r="HV165" s="20"/>
      <c r="HW165" s="20"/>
      <c r="HX165" s="20"/>
      <c r="HY165" s="20"/>
      <c r="HZ165" s="20"/>
      <c r="IA165" s="20"/>
      <c r="IB165" s="20"/>
      <c r="IC165" s="20"/>
      <c r="ID165" s="20"/>
      <c r="IE165" s="20"/>
      <c r="IF165" s="20"/>
      <c r="IG165" s="20"/>
    </row>
    <row r="166" spans="1:241" s="21" customFormat="1" ht="13.15" customHeight="1">
      <c r="A166" s="4" t="s">
        <v>50</v>
      </c>
      <c r="B166" s="13" t="s">
        <v>51</v>
      </c>
      <c r="C166" s="13" t="s">
        <v>14</v>
      </c>
      <c r="D166" s="35">
        <v>1</v>
      </c>
      <c r="E166" s="35">
        <v>37</v>
      </c>
      <c r="F166" s="36">
        <v>95</v>
      </c>
      <c r="G166" s="6">
        <v>0</v>
      </c>
      <c r="H166" s="7">
        <v>0</v>
      </c>
      <c r="I166" s="8" t="s">
        <v>17</v>
      </c>
      <c r="J166" s="7">
        <v>0</v>
      </c>
      <c r="K166" s="6">
        <v>0</v>
      </c>
      <c r="L166" s="9">
        <v>0</v>
      </c>
      <c r="M166" s="6">
        <v>8</v>
      </c>
      <c r="N166" s="10">
        <v>1</v>
      </c>
      <c r="O166" s="11">
        <v>8</v>
      </c>
      <c r="P166" s="12">
        <v>5</v>
      </c>
      <c r="Q166" s="11">
        <v>43.5</v>
      </c>
      <c r="R166" s="39">
        <v>2.1460286137148494</v>
      </c>
      <c r="S166" s="19">
        <v>68.850000000000009</v>
      </c>
      <c r="T166" s="41">
        <v>63.069843965849778</v>
      </c>
      <c r="U166" s="5">
        <v>5313</v>
      </c>
      <c r="V166" s="43">
        <v>123.68374878504325</v>
      </c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  <c r="BX166" s="20"/>
      <c r="BY166" s="20"/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  <c r="CO166" s="20"/>
      <c r="CP166" s="20"/>
      <c r="CQ166" s="20"/>
      <c r="CR166" s="20"/>
      <c r="CS166" s="20"/>
      <c r="CT166" s="20"/>
      <c r="CU166" s="20"/>
      <c r="CV166" s="20"/>
      <c r="CW166" s="20"/>
      <c r="CX166" s="20"/>
      <c r="CY166" s="20"/>
      <c r="CZ166" s="20"/>
      <c r="DA166" s="20"/>
      <c r="DB166" s="20"/>
      <c r="DC166" s="20"/>
      <c r="DD166" s="20"/>
      <c r="DE166" s="20"/>
      <c r="DF166" s="20"/>
      <c r="DG166" s="20"/>
      <c r="DH166" s="20"/>
      <c r="DI166" s="20"/>
      <c r="DJ166" s="20"/>
      <c r="DK166" s="20"/>
      <c r="DL166" s="20"/>
      <c r="DM166" s="20"/>
      <c r="DN166" s="20"/>
      <c r="DO166" s="20"/>
      <c r="DP166" s="20"/>
      <c r="DQ166" s="20"/>
      <c r="DR166" s="20"/>
      <c r="DS166" s="20"/>
      <c r="DT166" s="20"/>
      <c r="DU166" s="20"/>
      <c r="DV166" s="20"/>
      <c r="DW166" s="20"/>
      <c r="DX166" s="20"/>
      <c r="DY166" s="20"/>
      <c r="DZ166" s="20"/>
      <c r="EA166" s="20"/>
      <c r="EB166" s="20"/>
      <c r="EC166" s="20"/>
      <c r="ED166" s="20"/>
      <c r="EE166" s="20"/>
      <c r="EF166" s="20"/>
      <c r="EG166" s="20"/>
      <c r="EH166" s="20"/>
      <c r="EI166" s="20"/>
      <c r="EJ166" s="20"/>
      <c r="EK166" s="20"/>
      <c r="EL166" s="20"/>
      <c r="EM166" s="20"/>
      <c r="EN166" s="20"/>
      <c r="EO166" s="20"/>
      <c r="EP166" s="20"/>
      <c r="EQ166" s="20"/>
      <c r="ER166" s="20"/>
      <c r="ES166" s="20"/>
      <c r="ET166" s="20"/>
      <c r="EU166" s="20"/>
      <c r="EV166" s="20"/>
      <c r="EW166" s="20"/>
      <c r="EX166" s="20"/>
      <c r="EY166" s="20"/>
      <c r="EZ166" s="20"/>
      <c r="FA166" s="20"/>
      <c r="FB166" s="20"/>
      <c r="FC166" s="20"/>
      <c r="FD166" s="20"/>
      <c r="FE166" s="20"/>
      <c r="FF166" s="20"/>
      <c r="FG166" s="20"/>
      <c r="FH166" s="20"/>
      <c r="FI166" s="20"/>
      <c r="FJ166" s="20"/>
      <c r="FK166" s="20"/>
      <c r="FL166" s="20"/>
      <c r="FM166" s="20"/>
      <c r="FN166" s="20"/>
      <c r="FO166" s="20"/>
      <c r="FP166" s="20"/>
      <c r="FQ166" s="20"/>
      <c r="FR166" s="20"/>
      <c r="FS166" s="20"/>
      <c r="FT166" s="20"/>
      <c r="FU166" s="20"/>
      <c r="FV166" s="20"/>
      <c r="FW166" s="20"/>
      <c r="FX166" s="20"/>
      <c r="FY166" s="20"/>
      <c r="FZ166" s="20"/>
      <c r="GA166" s="20"/>
      <c r="GB166" s="20"/>
      <c r="GC166" s="20"/>
      <c r="GD166" s="20"/>
      <c r="GE166" s="20"/>
      <c r="GF166" s="20"/>
      <c r="GG166" s="20"/>
      <c r="GH166" s="20"/>
      <c r="GI166" s="20"/>
      <c r="GJ166" s="20"/>
      <c r="GK166" s="20"/>
      <c r="GL166" s="20"/>
      <c r="GM166" s="20"/>
      <c r="GN166" s="20"/>
      <c r="GO166" s="20"/>
      <c r="GP166" s="20"/>
      <c r="GQ166" s="20"/>
      <c r="GR166" s="20"/>
      <c r="GS166" s="20"/>
      <c r="GT166" s="20"/>
      <c r="GU166" s="20"/>
      <c r="GV166" s="20"/>
      <c r="GW166" s="20"/>
      <c r="GX166" s="20"/>
      <c r="GY166" s="20"/>
      <c r="GZ166" s="20"/>
      <c r="HA166" s="20"/>
      <c r="HB166" s="20"/>
      <c r="HC166" s="20"/>
      <c r="HD166" s="20"/>
      <c r="HE166" s="20"/>
      <c r="HF166" s="20"/>
      <c r="HG166" s="20"/>
      <c r="HH166" s="20"/>
      <c r="HI166" s="20"/>
      <c r="HJ166" s="20"/>
      <c r="HK166" s="20"/>
      <c r="HL166" s="20"/>
      <c r="HM166" s="20"/>
      <c r="HN166" s="20"/>
      <c r="HO166" s="20"/>
      <c r="HP166" s="20"/>
      <c r="HQ166" s="20"/>
      <c r="HR166" s="20"/>
      <c r="HS166" s="20"/>
      <c r="HT166" s="20"/>
      <c r="HU166" s="20"/>
      <c r="HV166" s="20"/>
      <c r="HW166" s="20"/>
      <c r="HX166" s="20"/>
      <c r="HY166" s="20"/>
      <c r="HZ166" s="20"/>
      <c r="IA166" s="20"/>
      <c r="IB166" s="20"/>
      <c r="IC166" s="20"/>
      <c r="ID166" s="20"/>
      <c r="IE166" s="20"/>
      <c r="IF166" s="20"/>
      <c r="IG166" s="20"/>
    </row>
    <row r="167" spans="1:241" s="21" customFormat="1" ht="13.15" customHeight="1">
      <c r="A167" s="4" t="s">
        <v>50</v>
      </c>
      <c r="B167" s="13" t="s">
        <v>51</v>
      </c>
      <c r="C167" s="13" t="s">
        <v>14</v>
      </c>
      <c r="D167" s="35">
        <v>2</v>
      </c>
      <c r="E167" s="35">
        <v>92</v>
      </c>
      <c r="F167" s="36">
        <v>76</v>
      </c>
      <c r="G167" s="6">
        <v>0</v>
      </c>
      <c r="H167" s="7">
        <v>0</v>
      </c>
      <c r="I167" s="8" t="s">
        <v>17</v>
      </c>
      <c r="J167" s="7">
        <v>0</v>
      </c>
      <c r="K167" s="6">
        <v>0</v>
      </c>
      <c r="L167" s="9">
        <v>0</v>
      </c>
      <c r="M167" s="6">
        <v>0</v>
      </c>
      <c r="N167" s="10">
        <v>0</v>
      </c>
      <c r="O167" s="11">
        <v>8</v>
      </c>
      <c r="P167" s="12">
        <v>15</v>
      </c>
      <c r="Q167" s="11">
        <v>90</v>
      </c>
      <c r="R167" s="39">
        <v>4.440059200789344</v>
      </c>
      <c r="S167" s="19">
        <v>69.75</v>
      </c>
      <c r="T167" s="41">
        <v>62.646556422454807</v>
      </c>
      <c r="U167" s="5">
        <v>5083</v>
      </c>
      <c r="V167" s="43">
        <v>146.98981133085547</v>
      </c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  <c r="CS167" s="20"/>
      <c r="CT167" s="20"/>
      <c r="CU167" s="20"/>
      <c r="CV167" s="20"/>
      <c r="CW167" s="20"/>
      <c r="CX167" s="20"/>
      <c r="CY167" s="20"/>
      <c r="CZ167" s="20"/>
      <c r="DA167" s="20"/>
      <c r="DB167" s="20"/>
      <c r="DC167" s="20"/>
      <c r="DD167" s="20"/>
      <c r="DE167" s="20"/>
      <c r="DF167" s="20"/>
      <c r="DG167" s="20"/>
      <c r="DH167" s="20"/>
      <c r="DI167" s="20"/>
      <c r="DJ167" s="20"/>
      <c r="DK167" s="20"/>
      <c r="DL167" s="20"/>
      <c r="DM167" s="20"/>
      <c r="DN167" s="20"/>
      <c r="DO167" s="20"/>
      <c r="DP167" s="20"/>
      <c r="DQ167" s="20"/>
      <c r="DR167" s="20"/>
      <c r="DS167" s="20"/>
      <c r="DT167" s="20"/>
      <c r="DU167" s="20"/>
      <c r="DV167" s="20"/>
      <c r="DW167" s="20"/>
      <c r="DX167" s="20"/>
      <c r="DY167" s="20"/>
      <c r="DZ167" s="20"/>
      <c r="EA167" s="20"/>
      <c r="EB167" s="20"/>
      <c r="EC167" s="20"/>
      <c r="ED167" s="20"/>
      <c r="EE167" s="20"/>
      <c r="EF167" s="20"/>
      <c r="EG167" s="20"/>
      <c r="EH167" s="20"/>
      <c r="EI167" s="20"/>
      <c r="EJ167" s="20"/>
      <c r="EK167" s="20"/>
      <c r="EL167" s="20"/>
      <c r="EM167" s="20"/>
      <c r="EN167" s="20"/>
      <c r="EO167" s="20"/>
      <c r="EP167" s="20"/>
      <c r="EQ167" s="20"/>
      <c r="ER167" s="20"/>
      <c r="ES167" s="20"/>
      <c r="ET167" s="20"/>
      <c r="EU167" s="20"/>
      <c r="EV167" s="20"/>
      <c r="EW167" s="20"/>
      <c r="EX167" s="20"/>
      <c r="EY167" s="20"/>
      <c r="EZ167" s="20"/>
      <c r="FA167" s="20"/>
      <c r="FB167" s="20"/>
      <c r="FC167" s="20"/>
      <c r="FD167" s="20"/>
      <c r="FE167" s="20"/>
      <c r="FF167" s="20"/>
      <c r="FG167" s="20"/>
      <c r="FH167" s="20"/>
      <c r="FI167" s="20"/>
      <c r="FJ167" s="20"/>
      <c r="FK167" s="20"/>
      <c r="FL167" s="20"/>
      <c r="FM167" s="20"/>
      <c r="FN167" s="20"/>
      <c r="FO167" s="20"/>
      <c r="FP167" s="20"/>
      <c r="FQ167" s="20"/>
      <c r="FR167" s="20"/>
      <c r="FS167" s="20"/>
      <c r="FT167" s="20"/>
      <c r="FU167" s="20"/>
      <c r="FV167" s="20"/>
      <c r="FW167" s="20"/>
      <c r="FX167" s="20"/>
      <c r="FY167" s="20"/>
      <c r="FZ167" s="20"/>
      <c r="GA167" s="20"/>
      <c r="GB167" s="20"/>
      <c r="GC167" s="20"/>
      <c r="GD167" s="20"/>
      <c r="GE167" s="20"/>
      <c r="GF167" s="20"/>
      <c r="GG167" s="20"/>
      <c r="GH167" s="20"/>
      <c r="GI167" s="20"/>
      <c r="GJ167" s="20"/>
      <c r="GK167" s="20"/>
      <c r="GL167" s="20"/>
      <c r="GM167" s="20"/>
      <c r="GN167" s="20"/>
      <c r="GO167" s="20"/>
      <c r="GP167" s="20"/>
      <c r="GQ167" s="20"/>
      <c r="GR167" s="20"/>
      <c r="GS167" s="20"/>
      <c r="GT167" s="20"/>
      <c r="GU167" s="20"/>
      <c r="GV167" s="20"/>
      <c r="GW167" s="20"/>
      <c r="GX167" s="20"/>
      <c r="GY167" s="20"/>
      <c r="GZ167" s="20"/>
      <c r="HA167" s="20"/>
      <c r="HB167" s="20"/>
      <c r="HC167" s="20"/>
      <c r="HD167" s="20"/>
      <c r="HE167" s="20"/>
      <c r="HF167" s="20"/>
      <c r="HG167" s="20"/>
      <c r="HH167" s="20"/>
      <c r="HI167" s="20"/>
      <c r="HJ167" s="20"/>
      <c r="HK167" s="20"/>
      <c r="HL167" s="20"/>
      <c r="HM167" s="20"/>
      <c r="HN167" s="20"/>
      <c r="HO167" s="20"/>
      <c r="HP167" s="20"/>
      <c r="HQ167" s="20"/>
      <c r="HR167" s="20"/>
      <c r="HS167" s="20"/>
      <c r="HT167" s="20"/>
      <c r="HU167" s="20"/>
      <c r="HV167" s="20"/>
      <c r="HW167" s="20"/>
      <c r="HX167" s="20"/>
      <c r="HY167" s="20"/>
      <c r="HZ167" s="20"/>
      <c r="IA167" s="20"/>
      <c r="IB167" s="20"/>
      <c r="IC167" s="20"/>
      <c r="ID167" s="20"/>
      <c r="IE167" s="20"/>
      <c r="IF167" s="20"/>
      <c r="IG167" s="20"/>
    </row>
    <row r="168" spans="1:241" s="21" customFormat="1" ht="13.15" customHeight="1">
      <c r="A168" s="4" t="s">
        <v>50</v>
      </c>
      <c r="B168" s="13" t="s">
        <v>51</v>
      </c>
      <c r="C168" s="13" t="s">
        <v>14</v>
      </c>
      <c r="D168" s="35">
        <v>3</v>
      </c>
      <c r="E168" s="35">
        <v>104</v>
      </c>
      <c r="F168" s="36">
        <v>97</v>
      </c>
      <c r="G168" s="6">
        <v>0</v>
      </c>
      <c r="H168" s="7">
        <v>0</v>
      </c>
      <c r="I168" s="8" t="s">
        <v>17</v>
      </c>
      <c r="J168" s="7">
        <v>0</v>
      </c>
      <c r="K168" s="6">
        <v>0</v>
      </c>
      <c r="L168" s="9">
        <v>0</v>
      </c>
      <c r="M168" s="6">
        <v>8</v>
      </c>
      <c r="N168" s="10">
        <v>2</v>
      </c>
      <c r="O168" s="11">
        <v>8</v>
      </c>
      <c r="P168" s="12">
        <v>15</v>
      </c>
      <c r="Q168" s="11">
        <v>117</v>
      </c>
      <c r="R168" s="39">
        <v>5.7720769610261469</v>
      </c>
      <c r="S168" s="19">
        <v>69.75</v>
      </c>
      <c r="T168" s="41">
        <v>62.505460574656489</v>
      </c>
      <c r="U168" s="5">
        <v>5442</v>
      </c>
      <c r="V168" s="43">
        <v>123.57959343923622</v>
      </c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20"/>
      <c r="BS168" s="20"/>
      <c r="BT168" s="20"/>
      <c r="BU168" s="20"/>
      <c r="BV168" s="20"/>
      <c r="BW168" s="20"/>
      <c r="BX168" s="20"/>
      <c r="BY168" s="20"/>
      <c r="BZ168" s="20"/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0"/>
      <c r="CO168" s="20"/>
      <c r="CP168" s="20"/>
      <c r="CQ168" s="20"/>
      <c r="CR168" s="20"/>
      <c r="CS168" s="20"/>
      <c r="CT168" s="20"/>
      <c r="CU168" s="20"/>
      <c r="CV168" s="20"/>
      <c r="CW168" s="20"/>
      <c r="CX168" s="20"/>
      <c r="CY168" s="20"/>
      <c r="CZ168" s="20"/>
      <c r="DA168" s="20"/>
      <c r="DB168" s="20"/>
      <c r="DC168" s="20"/>
      <c r="DD168" s="20"/>
      <c r="DE168" s="20"/>
      <c r="DF168" s="20"/>
      <c r="DG168" s="20"/>
      <c r="DH168" s="20"/>
      <c r="DI168" s="20"/>
      <c r="DJ168" s="20"/>
      <c r="DK168" s="20"/>
      <c r="DL168" s="20"/>
      <c r="DM168" s="20"/>
      <c r="DN168" s="20"/>
      <c r="DO168" s="20"/>
      <c r="DP168" s="20"/>
      <c r="DQ168" s="20"/>
      <c r="DR168" s="20"/>
      <c r="DS168" s="20"/>
      <c r="DT168" s="20"/>
      <c r="DU168" s="20"/>
      <c r="DV168" s="20"/>
      <c r="DW168" s="20"/>
      <c r="DX168" s="20"/>
      <c r="DY168" s="20"/>
      <c r="DZ168" s="20"/>
      <c r="EA168" s="20"/>
      <c r="EB168" s="20"/>
      <c r="EC168" s="20"/>
      <c r="ED168" s="20"/>
      <c r="EE168" s="20"/>
      <c r="EF168" s="20"/>
      <c r="EG168" s="20"/>
      <c r="EH168" s="20"/>
      <c r="EI168" s="20"/>
      <c r="EJ168" s="20"/>
      <c r="EK168" s="20"/>
      <c r="EL168" s="20"/>
      <c r="EM168" s="20"/>
      <c r="EN168" s="20"/>
      <c r="EO168" s="20"/>
      <c r="EP168" s="20"/>
      <c r="EQ168" s="20"/>
      <c r="ER168" s="20"/>
      <c r="ES168" s="20"/>
      <c r="ET168" s="20"/>
      <c r="EU168" s="20"/>
      <c r="EV168" s="20"/>
      <c r="EW168" s="20"/>
      <c r="EX168" s="20"/>
      <c r="EY168" s="20"/>
      <c r="EZ168" s="20"/>
      <c r="FA168" s="20"/>
      <c r="FB168" s="20"/>
      <c r="FC168" s="20"/>
      <c r="FD168" s="20"/>
      <c r="FE168" s="20"/>
      <c r="FF168" s="20"/>
      <c r="FG168" s="20"/>
      <c r="FH168" s="20"/>
      <c r="FI168" s="20"/>
      <c r="FJ168" s="20"/>
      <c r="FK168" s="20"/>
      <c r="FL168" s="20"/>
      <c r="FM168" s="20"/>
      <c r="FN168" s="20"/>
      <c r="FO168" s="20"/>
      <c r="FP168" s="20"/>
      <c r="FQ168" s="20"/>
      <c r="FR168" s="20"/>
      <c r="FS168" s="20"/>
      <c r="FT168" s="20"/>
      <c r="FU168" s="20"/>
      <c r="FV168" s="20"/>
      <c r="FW168" s="20"/>
      <c r="FX168" s="20"/>
      <c r="FY168" s="20"/>
      <c r="FZ168" s="20"/>
      <c r="GA168" s="20"/>
      <c r="GB168" s="20"/>
      <c r="GC168" s="20"/>
      <c r="GD168" s="20"/>
      <c r="GE168" s="20"/>
      <c r="GF168" s="20"/>
      <c r="GG168" s="20"/>
      <c r="GH168" s="20"/>
      <c r="GI168" s="20"/>
      <c r="GJ168" s="20"/>
      <c r="GK168" s="20"/>
      <c r="GL168" s="20"/>
      <c r="GM168" s="20"/>
      <c r="GN168" s="20"/>
      <c r="GO168" s="20"/>
      <c r="GP168" s="20"/>
      <c r="GQ168" s="20"/>
      <c r="GR168" s="20"/>
      <c r="GS168" s="20"/>
      <c r="GT168" s="20"/>
      <c r="GU168" s="20"/>
      <c r="GV168" s="20"/>
      <c r="GW168" s="20"/>
      <c r="GX168" s="20"/>
      <c r="GY168" s="20"/>
      <c r="GZ168" s="20"/>
      <c r="HA168" s="20"/>
      <c r="HB168" s="20"/>
      <c r="HC168" s="20"/>
      <c r="HD168" s="20"/>
      <c r="HE168" s="20"/>
      <c r="HF168" s="20"/>
      <c r="HG168" s="20"/>
      <c r="HH168" s="20"/>
      <c r="HI168" s="20"/>
      <c r="HJ168" s="20"/>
      <c r="HK168" s="20"/>
      <c r="HL168" s="20"/>
      <c r="HM168" s="20"/>
      <c r="HN168" s="20"/>
      <c r="HO168" s="20"/>
      <c r="HP168" s="20"/>
      <c r="HQ168" s="20"/>
      <c r="HR168" s="20"/>
      <c r="HS168" s="20"/>
      <c r="HT168" s="20"/>
      <c r="HU168" s="20"/>
      <c r="HV168" s="20"/>
      <c r="HW168" s="20"/>
      <c r="HX168" s="20"/>
      <c r="HY168" s="20"/>
      <c r="HZ168" s="20"/>
      <c r="IA168" s="20"/>
      <c r="IB168" s="20"/>
      <c r="IC168" s="20"/>
      <c r="ID168" s="20"/>
      <c r="IE168" s="20"/>
      <c r="IF168" s="20"/>
      <c r="IG168" s="20"/>
    </row>
    <row r="169" spans="1:241" s="21" customFormat="1" ht="13.15" customHeight="1">
      <c r="A169" s="4" t="s">
        <v>50</v>
      </c>
      <c r="B169" s="13" t="s">
        <v>51</v>
      </c>
      <c r="C169" s="13" t="s">
        <v>14</v>
      </c>
      <c r="D169" s="35">
        <v>4</v>
      </c>
      <c r="E169" s="35">
        <v>185</v>
      </c>
      <c r="F169" s="36">
        <v>75</v>
      </c>
      <c r="G169" s="6">
        <v>0</v>
      </c>
      <c r="H169" s="7">
        <v>0</v>
      </c>
      <c r="I169" s="8" t="s">
        <v>17</v>
      </c>
      <c r="J169" s="7">
        <v>0</v>
      </c>
      <c r="K169" s="6">
        <v>0</v>
      </c>
      <c r="L169" s="9">
        <v>0</v>
      </c>
      <c r="M169" s="6">
        <v>8</v>
      </c>
      <c r="N169" s="10">
        <v>0.2</v>
      </c>
      <c r="O169" s="11">
        <v>8</v>
      </c>
      <c r="P169" s="12">
        <v>20</v>
      </c>
      <c r="Q169" s="11">
        <v>122.69999999999999</v>
      </c>
      <c r="R169" s="39">
        <v>6.0532807104094717</v>
      </c>
      <c r="S169" s="19">
        <v>69.3</v>
      </c>
      <c r="T169" s="41">
        <v>62.928748118051452</v>
      </c>
      <c r="U169" s="5">
        <v>4579</v>
      </c>
      <c r="V169" s="43">
        <v>134.44640187913731</v>
      </c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0"/>
      <c r="BQ169" s="20"/>
      <c r="BR169" s="20"/>
      <c r="BS169" s="20"/>
      <c r="BT169" s="20"/>
      <c r="BU169" s="20"/>
      <c r="BV169" s="20"/>
      <c r="BW169" s="20"/>
      <c r="BX169" s="20"/>
      <c r="BY169" s="20"/>
      <c r="BZ169" s="20"/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  <c r="CL169" s="20"/>
      <c r="CM169" s="20"/>
      <c r="CN169" s="20"/>
      <c r="CO169" s="20"/>
      <c r="CP169" s="20"/>
      <c r="CQ169" s="20"/>
      <c r="CR169" s="20"/>
      <c r="CS169" s="20"/>
      <c r="CT169" s="20"/>
      <c r="CU169" s="20"/>
      <c r="CV169" s="20"/>
      <c r="CW169" s="20"/>
      <c r="CX169" s="20"/>
      <c r="CY169" s="20"/>
      <c r="CZ169" s="20"/>
      <c r="DA169" s="20"/>
      <c r="DB169" s="20"/>
      <c r="DC169" s="20"/>
      <c r="DD169" s="20"/>
      <c r="DE169" s="20"/>
      <c r="DF169" s="20"/>
      <c r="DG169" s="20"/>
      <c r="DH169" s="20"/>
      <c r="DI169" s="20"/>
      <c r="DJ169" s="20"/>
      <c r="DK169" s="20"/>
      <c r="DL169" s="20"/>
      <c r="DM169" s="20"/>
      <c r="DN169" s="20"/>
      <c r="DO169" s="20"/>
      <c r="DP169" s="20"/>
      <c r="DQ169" s="20"/>
      <c r="DR169" s="20"/>
      <c r="DS169" s="20"/>
      <c r="DT169" s="20"/>
      <c r="DU169" s="20"/>
      <c r="DV169" s="20"/>
      <c r="DW169" s="20"/>
      <c r="DX169" s="20"/>
      <c r="DY169" s="20"/>
      <c r="DZ169" s="20"/>
      <c r="EA169" s="20"/>
      <c r="EB169" s="20"/>
      <c r="EC169" s="20"/>
      <c r="ED169" s="20"/>
      <c r="EE169" s="20"/>
      <c r="EF169" s="20"/>
      <c r="EG169" s="20"/>
      <c r="EH169" s="20"/>
      <c r="EI169" s="20"/>
      <c r="EJ169" s="20"/>
      <c r="EK169" s="20"/>
      <c r="EL169" s="20"/>
      <c r="EM169" s="20"/>
      <c r="EN169" s="20"/>
      <c r="EO169" s="20"/>
      <c r="EP169" s="20"/>
      <c r="EQ169" s="20"/>
      <c r="ER169" s="20"/>
      <c r="ES169" s="20"/>
      <c r="ET169" s="20"/>
      <c r="EU169" s="20"/>
      <c r="EV169" s="20"/>
      <c r="EW169" s="20"/>
      <c r="EX169" s="20"/>
      <c r="EY169" s="20"/>
      <c r="EZ169" s="20"/>
      <c r="FA169" s="20"/>
      <c r="FB169" s="20"/>
      <c r="FC169" s="20"/>
      <c r="FD169" s="20"/>
      <c r="FE169" s="20"/>
      <c r="FF169" s="20"/>
      <c r="FG169" s="20"/>
      <c r="FH169" s="20"/>
      <c r="FI169" s="20"/>
      <c r="FJ169" s="20"/>
      <c r="FK169" s="20"/>
      <c r="FL169" s="20"/>
      <c r="FM169" s="20"/>
      <c r="FN169" s="20"/>
      <c r="FO169" s="20"/>
      <c r="FP169" s="20"/>
      <c r="FQ169" s="20"/>
      <c r="FR169" s="20"/>
      <c r="FS169" s="20"/>
      <c r="FT169" s="20"/>
      <c r="FU169" s="20"/>
      <c r="FV169" s="20"/>
      <c r="FW169" s="20"/>
      <c r="FX169" s="20"/>
      <c r="FY169" s="20"/>
      <c r="FZ169" s="20"/>
      <c r="GA169" s="20"/>
      <c r="GB169" s="20"/>
      <c r="GC169" s="20"/>
      <c r="GD169" s="20"/>
      <c r="GE169" s="20"/>
      <c r="GF169" s="20"/>
      <c r="GG169" s="20"/>
      <c r="GH169" s="20"/>
      <c r="GI169" s="20"/>
      <c r="GJ169" s="20"/>
      <c r="GK169" s="20"/>
      <c r="GL169" s="20"/>
      <c r="GM169" s="20"/>
      <c r="GN169" s="20"/>
      <c r="GO169" s="20"/>
      <c r="GP169" s="20"/>
      <c r="GQ169" s="20"/>
      <c r="GR169" s="20"/>
      <c r="GS169" s="20"/>
      <c r="GT169" s="20"/>
      <c r="GU169" s="20"/>
      <c r="GV169" s="20"/>
      <c r="GW169" s="20"/>
      <c r="GX169" s="20"/>
      <c r="GY169" s="20"/>
      <c r="GZ169" s="20"/>
      <c r="HA169" s="20"/>
      <c r="HB169" s="20"/>
      <c r="HC169" s="20"/>
      <c r="HD169" s="20"/>
      <c r="HE169" s="20"/>
      <c r="HF169" s="20"/>
      <c r="HG169" s="20"/>
      <c r="HH169" s="20"/>
      <c r="HI169" s="20"/>
      <c r="HJ169" s="20"/>
      <c r="HK169" s="20"/>
      <c r="HL169" s="20"/>
      <c r="HM169" s="20"/>
      <c r="HN169" s="20"/>
      <c r="HO169" s="20"/>
      <c r="HP169" s="20"/>
      <c r="HQ169" s="20"/>
      <c r="HR169" s="20"/>
      <c r="HS169" s="20"/>
      <c r="HT169" s="20"/>
      <c r="HU169" s="20"/>
      <c r="HV169" s="20"/>
      <c r="HW169" s="20"/>
      <c r="HX169" s="20"/>
      <c r="HY169" s="20"/>
      <c r="HZ169" s="20"/>
      <c r="IA169" s="20"/>
      <c r="IB169" s="20"/>
      <c r="IC169" s="20"/>
      <c r="ID169" s="20"/>
      <c r="IE169" s="20"/>
      <c r="IF169" s="20"/>
      <c r="IG169" s="20"/>
    </row>
    <row r="170" spans="1:241" s="21" customFormat="1" ht="13.15" customHeight="1">
      <c r="A170" s="4" t="s">
        <v>50</v>
      </c>
      <c r="B170" s="13" t="s">
        <v>51</v>
      </c>
      <c r="C170" s="13" t="s">
        <v>16</v>
      </c>
      <c r="D170" s="35">
        <v>1</v>
      </c>
      <c r="E170" s="35">
        <v>38</v>
      </c>
      <c r="F170" s="36">
        <v>98</v>
      </c>
      <c r="G170" s="6">
        <v>0</v>
      </c>
      <c r="H170" s="7">
        <v>0</v>
      </c>
      <c r="I170" s="8" t="s">
        <v>17</v>
      </c>
      <c r="J170" s="7">
        <v>0</v>
      </c>
      <c r="K170" s="6">
        <v>0</v>
      </c>
      <c r="L170" s="9">
        <v>0</v>
      </c>
      <c r="M170" s="6">
        <v>0</v>
      </c>
      <c r="N170" s="10">
        <v>0</v>
      </c>
      <c r="O170" s="11">
        <v>2</v>
      </c>
      <c r="P170" s="12">
        <v>1</v>
      </c>
      <c r="Q170" s="11">
        <v>6</v>
      </c>
      <c r="R170" s="39">
        <v>0.29600394671928959</v>
      </c>
      <c r="S170" s="19">
        <v>66.600000000000009</v>
      </c>
      <c r="T170" s="41">
        <v>63.493131509244741</v>
      </c>
      <c r="U170" s="5">
        <v>5590</v>
      </c>
      <c r="V170" s="43">
        <v>129.54089293375006</v>
      </c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0"/>
      <c r="CT170" s="20"/>
      <c r="CU170" s="20"/>
      <c r="CV170" s="20"/>
      <c r="CW170" s="20"/>
      <c r="CX170" s="20"/>
      <c r="CY170" s="20"/>
      <c r="CZ170" s="20"/>
      <c r="DA170" s="20"/>
      <c r="DB170" s="20"/>
      <c r="DC170" s="20"/>
      <c r="DD170" s="20"/>
      <c r="DE170" s="20"/>
      <c r="DF170" s="20"/>
      <c r="DG170" s="20"/>
      <c r="DH170" s="20"/>
      <c r="DI170" s="20"/>
      <c r="DJ170" s="20"/>
      <c r="DK170" s="20"/>
      <c r="DL170" s="20"/>
      <c r="DM170" s="20"/>
      <c r="DN170" s="20"/>
      <c r="DO170" s="20"/>
      <c r="DP170" s="20"/>
      <c r="DQ170" s="20"/>
      <c r="DR170" s="20"/>
      <c r="DS170" s="20"/>
      <c r="DT170" s="20"/>
      <c r="DU170" s="20"/>
      <c r="DV170" s="20"/>
      <c r="DW170" s="20"/>
      <c r="DX170" s="20"/>
      <c r="DY170" s="20"/>
      <c r="DZ170" s="20"/>
      <c r="EA170" s="20"/>
      <c r="EB170" s="20"/>
      <c r="EC170" s="20"/>
      <c r="ED170" s="20"/>
      <c r="EE170" s="20"/>
      <c r="EF170" s="20"/>
      <c r="EG170" s="20"/>
      <c r="EH170" s="20"/>
      <c r="EI170" s="20"/>
      <c r="EJ170" s="20"/>
      <c r="EK170" s="20"/>
      <c r="EL170" s="20"/>
      <c r="EM170" s="20"/>
      <c r="EN170" s="20"/>
      <c r="EO170" s="20"/>
      <c r="EP170" s="20"/>
      <c r="EQ170" s="20"/>
      <c r="ER170" s="20"/>
      <c r="ES170" s="20"/>
      <c r="ET170" s="20"/>
      <c r="EU170" s="20"/>
      <c r="EV170" s="20"/>
      <c r="EW170" s="20"/>
      <c r="EX170" s="20"/>
      <c r="EY170" s="20"/>
      <c r="EZ170" s="20"/>
      <c r="FA170" s="20"/>
      <c r="FB170" s="20"/>
      <c r="FC170" s="20"/>
      <c r="FD170" s="20"/>
      <c r="FE170" s="20"/>
      <c r="FF170" s="20"/>
      <c r="FG170" s="20"/>
      <c r="FH170" s="20"/>
      <c r="FI170" s="20"/>
      <c r="FJ170" s="20"/>
      <c r="FK170" s="20"/>
      <c r="FL170" s="20"/>
      <c r="FM170" s="20"/>
      <c r="FN170" s="20"/>
      <c r="FO170" s="20"/>
      <c r="FP170" s="20"/>
      <c r="FQ170" s="20"/>
      <c r="FR170" s="20"/>
      <c r="FS170" s="20"/>
      <c r="FT170" s="20"/>
      <c r="FU170" s="20"/>
      <c r="FV170" s="20"/>
      <c r="FW170" s="20"/>
      <c r="FX170" s="20"/>
      <c r="FY170" s="20"/>
      <c r="FZ170" s="20"/>
      <c r="GA170" s="20"/>
      <c r="GB170" s="20"/>
      <c r="GC170" s="20"/>
      <c r="GD170" s="20"/>
      <c r="GE170" s="20"/>
      <c r="GF170" s="20"/>
      <c r="GG170" s="20"/>
      <c r="GH170" s="20"/>
      <c r="GI170" s="20"/>
      <c r="GJ170" s="20"/>
      <c r="GK170" s="20"/>
      <c r="GL170" s="20"/>
      <c r="GM170" s="20"/>
      <c r="GN170" s="20"/>
      <c r="GO170" s="20"/>
      <c r="GP170" s="20"/>
      <c r="GQ170" s="20"/>
      <c r="GR170" s="20"/>
      <c r="GS170" s="20"/>
      <c r="GT170" s="20"/>
      <c r="GU170" s="20"/>
      <c r="GV170" s="20"/>
      <c r="GW170" s="20"/>
      <c r="GX170" s="20"/>
      <c r="GY170" s="20"/>
      <c r="GZ170" s="20"/>
      <c r="HA170" s="20"/>
      <c r="HB170" s="20"/>
      <c r="HC170" s="20"/>
      <c r="HD170" s="20"/>
      <c r="HE170" s="20"/>
      <c r="HF170" s="20"/>
      <c r="HG170" s="20"/>
      <c r="HH170" s="20"/>
      <c r="HI170" s="20"/>
      <c r="HJ170" s="20"/>
      <c r="HK170" s="20"/>
      <c r="HL170" s="20"/>
      <c r="HM170" s="20"/>
      <c r="HN170" s="20"/>
      <c r="HO170" s="20"/>
      <c r="HP170" s="20"/>
      <c r="HQ170" s="20"/>
      <c r="HR170" s="20"/>
      <c r="HS170" s="20"/>
      <c r="HT170" s="20"/>
      <c r="HU170" s="20"/>
      <c r="HV170" s="20"/>
      <c r="HW170" s="20"/>
      <c r="HX170" s="20"/>
      <c r="HY170" s="20"/>
      <c r="HZ170" s="20"/>
      <c r="IA170" s="20"/>
      <c r="IB170" s="20"/>
      <c r="IC170" s="20"/>
      <c r="ID170" s="20"/>
      <c r="IE170" s="20"/>
      <c r="IF170" s="20"/>
      <c r="IG170" s="20"/>
    </row>
    <row r="171" spans="1:241" s="21" customFormat="1" ht="13.15" customHeight="1">
      <c r="A171" s="4" t="s">
        <v>50</v>
      </c>
      <c r="B171" s="13" t="s">
        <v>51</v>
      </c>
      <c r="C171" s="13" t="s">
        <v>16</v>
      </c>
      <c r="D171" s="35">
        <v>2</v>
      </c>
      <c r="E171" s="35">
        <v>91</v>
      </c>
      <c r="F171" s="36">
        <v>98</v>
      </c>
      <c r="G171" s="6">
        <v>0</v>
      </c>
      <c r="H171" s="7">
        <v>0</v>
      </c>
      <c r="I171" s="8" t="s">
        <v>17</v>
      </c>
      <c r="J171" s="7">
        <v>0</v>
      </c>
      <c r="K171" s="6">
        <v>0</v>
      </c>
      <c r="L171" s="9">
        <v>0</v>
      </c>
      <c r="M171" s="6">
        <v>0</v>
      </c>
      <c r="N171" s="10">
        <v>0</v>
      </c>
      <c r="O171" s="11">
        <v>8</v>
      </c>
      <c r="P171" s="12">
        <v>2</v>
      </c>
      <c r="Q171" s="11">
        <v>12</v>
      </c>
      <c r="R171" s="39">
        <v>0.59200789343857918</v>
      </c>
      <c r="S171" s="19">
        <v>71.100000000000009</v>
      </c>
      <c r="T171" s="41">
        <v>62.646556422454807</v>
      </c>
      <c r="U171" s="5">
        <v>6747</v>
      </c>
      <c r="V171" s="43">
        <v>148.43624543556729</v>
      </c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0"/>
      <c r="BP171" s="20"/>
      <c r="BQ171" s="20"/>
      <c r="BR171" s="20"/>
      <c r="BS171" s="20"/>
      <c r="BT171" s="20"/>
      <c r="BU171" s="20"/>
      <c r="BV171" s="20"/>
      <c r="BW171" s="20"/>
      <c r="BX171" s="20"/>
      <c r="BY171" s="20"/>
      <c r="BZ171" s="20"/>
      <c r="CA171" s="20"/>
      <c r="CB171" s="20"/>
      <c r="CC171" s="20"/>
      <c r="CD171" s="20"/>
      <c r="CE171" s="20"/>
      <c r="CF171" s="20"/>
      <c r="CG171" s="20"/>
      <c r="CH171" s="20"/>
      <c r="CI171" s="20"/>
      <c r="CJ171" s="20"/>
      <c r="CK171" s="20"/>
      <c r="CL171" s="20"/>
      <c r="CM171" s="20"/>
      <c r="CN171" s="20"/>
      <c r="CO171" s="20"/>
      <c r="CP171" s="20"/>
      <c r="CQ171" s="20"/>
      <c r="CR171" s="20"/>
      <c r="CS171" s="20"/>
      <c r="CT171" s="20"/>
      <c r="CU171" s="20"/>
      <c r="CV171" s="20"/>
      <c r="CW171" s="20"/>
      <c r="CX171" s="20"/>
      <c r="CY171" s="20"/>
      <c r="CZ171" s="20"/>
      <c r="DA171" s="20"/>
      <c r="DB171" s="20"/>
      <c r="DC171" s="20"/>
      <c r="DD171" s="20"/>
      <c r="DE171" s="20"/>
      <c r="DF171" s="20"/>
      <c r="DG171" s="20"/>
      <c r="DH171" s="20"/>
      <c r="DI171" s="20"/>
      <c r="DJ171" s="20"/>
      <c r="DK171" s="20"/>
      <c r="DL171" s="20"/>
      <c r="DM171" s="20"/>
      <c r="DN171" s="20"/>
      <c r="DO171" s="20"/>
      <c r="DP171" s="20"/>
      <c r="DQ171" s="20"/>
      <c r="DR171" s="20"/>
      <c r="DS171" s="20"/>
      <c r="DT171" s="20"/>
      <c r="DU171" s="20"/>
      <c r="DV171" s="20"/>
      <c r="DW171" s="20"/>
      <c r="DX171" s="20"/>
      <c r="DY171" s="20"/>
      <c r="DZ171" s="20"/>
      <c r="EA171" s="20"/>
      <c r="EB171" s="20"/>
      <c r="EC171" s="20"/>
      <c r="ED171" s="20"/>
      <c r="EE171" s="20"/>
      <c r="EF171" s="20"/>
      <c r="EG171" s="20"/>
      <c r="EH171" s="20"/>
      <c r="EI171" s="20"/>
      <c r="EJ171" s="20"/>
      <c r="EK171" s="20"/>
      <c r="EL171" s="20"/>
      <c r="EM171" s="20"/>
      <c r="EN171" s="20"/>
      <c r="EO171" s="20"/>
      <c r="EP171" s="20"/>
      <c r="EQ171" s="20"/>
      <c r="ER171" s="20"/>
      <c r="ES171" s="20"/>
      <c r="ET171" s="20"/>
      <c r="EU171" s="20"/>
      <c r="EV171" s="20"/>
      <c r="EW171" s="20"/>
      <c r="EX171" s="20"/>
      <c r="EY171" s="20"/>
      <c r="EZ171" s="20"/>
      <c r="FA171" s="20"/>
      <c r="FB171" s="20"/>
      <c r="FC171" s="20"/>
      <c r="FD171" s="20"/>
      <c r="FE171" s="20"/>
      <c r="FF171" s="20"/>
      <c r="FG171" s="20"/>
      <c r="FH171" s="20"/>
      <c r="FI171" s="20"/>
      <c r="FJ171" s="20"/>
      <c r="FK171" s="20"/>
      <c r="FL171" s="20"/>
      <c r="FM171" s="20"/>
      <c r="FN171" s="20"/>
      <c r="FO171" s="20"/>
      <c r="FP171" s="20"/>
      <c r="FQ171" s="20"/>
      <c r="FR171" s="20"/>
      <c r="FS171" s="20"/>
      <c r="FT171" s="20"/>
      <c r="FU171" s="20"/>
      <c r="FV171" s="20"/>
      <c r="FW171" s="20"/>
      <c r="FX171" s="20"/>
      <c r="FY171" s="20"/>
      <c r="FZ171" s="20"/>
      <c r="GA171" s="20"/>
      <c r="GB171" s="20"/>
      <c r="GC171" s="20"/>
      <c r="GD171" s="20"/>
      <c r="GE171" s="20"/>
      <c r="GF171" s="20"/>
      <c r="GG171" s="20"/>
      <c r="GH171" s="20"/>
      <c r="GI171" s="20"/>
      <c r="GJ171" s="20"/>
      <c r="GK171" s="20"/>
      <c r="GL171" s="20"/>
      <c r="GM171" s="20"/>
      <c r="GN171" s="20"/>
      <c r="GO171" s="20"/>
      <c r="GP171" s="20"/>
      <c r="GQ171" s="20"/>
      <c r="GR171" s="20"/>
      <c r="GS171" s="20"/>
      <c r="GT171" s="20"/>
      <c r="GU171" s="20"/>
      <c r="GV171" s="20"/>
      <c r="GW171" s="20"/>
      <c r="GX171" s="20"/>
      <c r="GY171" s="20"/>
      <c r="GZ171" s="20"/>
      <c r="HA171" s="20"/>
      <c r="HB171" s="20"/>
      <c r="HC171" s="20"/>
      <c r="HD171" s="20"/>
      <c r="HE171" s="20"/>
      <c r="HF171" s="20"/>
      <c r="HG171" s="20"/>
      <c r="HH171" s="20"/>
      <c r="HI171" s="20"/>
      <c r="HJ171" s="20"/>
      <c r="HK171" s="20"/>
      <c r="HL171" s="20"/>
      <c r="HM171" s="20"/>
      <c r="HN171" s="20"/>
      <c r="HO171" s="20"/>
      <c r="HP171" s="20"/>
      <c r="HQ171" s="20"/>
      <c r="HR171" s="20"/>
      <c r="HS171" s="20"/>
      <c r="HT171" s="20"/>
      <c r="HU171" s="20"/>
      <c r="HV171" s="20"/>
      <c r="HW171" s="20"/>
      <c r="HX171" s="20"/>
      <c r="HY171" s="20"/>
      <c r="HZ171" s="20"/>
      <c r="IA171" s="20"/>
      <c r="IB171" s="20"/>
      <c r="IC171" s="20"/>
      <c r="ID171" s="20"/>
      <c r="IE171" s="20"/>
      <c r="IF171" s="20"/>
      <c r="IG171" s="20"/>
    </row>
    <row r="172" spans="1:241" s="21" customFormat="1" ht="13.15" customHeight="1">
      <c r="A172" s="4" t="s">
        <v>50</v>
      </c>
      <c r="B172" s="13" t="s">
        <v>51</v>
      </c>
      <c r="C172" s="13" t="s">
        <v>16</v>
      </c>
      <c r="D172" s="35">
        <v>3</v>
      </c>
      <c r="E172" s="35">
        <v>103</v>
      </c>
      <c r="F172" s="36">
        <v>95</v>
      </c>
      <c r="G172" s="6">
        <v>0</v>
      </c>
      <c r="H172" s="7">
        <v>0</v>
      </c>
      <c r="I172" s="8" t="s">
        <v>17</v>
      </c>
      <c r="J172" s="7">
        <v>0</v>
      </c>
      <c r="K172" s="6">
        <v>0</v>
      </c>
      <c r="L172" s="9">
        <v>0</v>
      </c>
      <c r="M172" s="6">
        <v>0</v>
      </c>
      <c r="N172" s="10">
        <v>0</v>
      </c>
      <c r="O172" s="11">
        <v>2</v>
      </c>
      <c r="P172" s="12">
        <v>2</v>
      </c>
      <c r="Q172" s="11">
        <v>12</v>
      </c>
      <c r="R172" s="39">
        <v>0.59200789343857918</v>
      </c>
      <c r="S172" s="19">
        <v>67.95</v>
      </c>
      <c r="T172" s="41">
        <v>63.069843965849778</v>
      </c>
      <c r="U172" s="5">
        <v>5862</v>
      </c>
      <c r="V172" s="43">
        <v>138.27164248235593</v>
      </c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  <c r="BQ172" s="20"/>
      <c r="BR172" s="20"/>
      <c r="BS172" s="20"/>
      <c r="BT172" s="20"/>
      <c r="BU172" s="20"/>
      <c r="BV172" s="20"/>
      <c r="BW172" s="20"/>
      <c r="BX172" s="20"/>
      <c r="BY172" s="20"/>
      <c r="BZ172" s="20"/>
      <c r="CA172" s="20"/>
      <c r="CB172" s="20"/>
      <c r="CC172" s="20"/>
      <c r="CD172" s="20"/>
      <c r="CE172" s="20"/>
      <c r="CF172" s="20"/>
      <c r="CG172" s="20"/>
      <c r="CH172" s="20"/>
      <c r="CI172" s="20"/>
      <c r="CJ172" s="20"/>
      <c r="CK172" s="20"/>
      <c r="CL172" s="20"/>
      <c r="CM172" s="20"/>
      <c r="CN172" s="20"/>
      <c r="CO172" s="20"/>
      <c r="CP172" s="20"/>
      <c r="CQ172" s="20"/>
      <c r="CR172" s="20"/>
      <c r="CS172" s="20"/>
      <c r="CT172" s="20"/>
      <c r="CU172" s="20"/>
      <c r="CV172" s="20"/>
      <c r="CW172" s="20"/>
      <c r="CX172" s="20"/>
      <c r="CY172" s="20"/>
      <c r="CZ172" s="20"/>
      <c r="DA172" s="20"/>
      <c r="DB172" s="20"/>
      <c r="DC172" s="20"/>
      <c r="DD172" s="20"/>
      <c r="DE172" s="20"/>
      <c r="DF172" s="20"/>
      <c r="DG172" s="20"/>
      <c r="DH172" s="20"/>
      <c r="DI172" s="20"/>
      <c r="DJ172" s="20"/>
      <c r="DK172" s="20"/>
      <c r="DL172" s="20"/>
      <c r="DM172" s="20"/>
      <c r="DN172" s="20"/>
      <c r="DO172" s="20"/>
      <c r="DP172" s="20"/>
      <c r="DQ172" s="20"/>
      <c r="DR172" s="20"/>
      <c r="DS172" s="20"/>
      <c r="DT172" s="20"/>
      <c r="DU172" s="20"/>
      <c r="DV172" s="20"/>
      <c r="DW172" s="20"/>
      <c r="DX172" s="20"/>
      <c r="DY172" s="20"/>
      <c r="DZ172" s="20"/>
      <c r="EA172" s="20"/>
      <c r="EB172" s="20"/>
      <c r="EC172" s="20"/>
      <c r="ED172" s="20"/>
      <c r="EE172" s="20"/>
      <c r="EF172" s="20"/>
      <c r="EG172" s="20"/>
      <c r="EH172" s="20"/>
      <c r="EI172" s="20"/>
      <c r="EJ172" s="20"/>
      <c r="EK172" s="20"/>
      <c r="EL172" s="20"/>
      <c r="EM172" s="20"/>
      <c r="EN172" s="20"/>
      <c r="EO172" s="20"/>
      <c r="EP172" s="20"/>
      <c r="EQ172" s="20"/>
      <c r="ER172" s="20"/>
      <c r="ES172" s="20"/>
      <c r="ET172" s="20"/>
      <c r="EU172" s="20"/>
      <c r="EV172" s="20"/>
      <c r="EW172" s="20"/>
      <c r="EX172" s="20"/>
      <c r="EY172" s="20"/>
      <c r="EZ172" s="20"/>
      <c r="FA172" s="20"/>
      <c r="FB172" s="20"/>
      <c r="FC172" s="20"/>
      <c r="FD172" s="20"/>
      <c r="FE172" s="20"/>
      <c r="FF172" s="20"/>
      <c r="FG172" s="20"/>
      <c r="FH172" s="20"/>
      <c r="FI172" s="20"/>
      <c r="FJ172" s="20"/>
      <c r="FK172" s="20"/>
      <c r="FL172" s="20"/>
      <c r="FM172" s="20"/>
      <c r="FN172" s="20"/>
      <c r="FO172" s="20"/>
      <c r="FP172" s="20"/>
      <c r="FQ172" s="20"/>
      <c r="FR172" s="20"/>
      <c r="FS172" s="20"/>
      <c r="FT172" s="20"/>
      <c r="FU172" s="20"/>
      <c r="FV172" s="20"/>
      <c r="FW172" s="20"/>
      <c r="FX172" s="20"/>
      <c r="FY172" s="20"/>
      <c r="FZ172" s="20"/>
      <c r="GA172" s="20"/>
      <c r="GB172" s="20"/>
      <c r="GC172" s="20"/>
      <c r="GD172" s="20"/>
      <c r="GE172" s="20"/>
      <c r="GF172" s="20"/>
      <c r="GG172" s="20"/>
      <c r="GH172" s="20"/>
      <c r="GI172" s="20"/>
      <c r="GJ172" s="20"/>
      <c r="GK172" s="20"/>
      <c r="GL172" s="20"/>
      <c r="GM172" s="20"/>
      <c r="GN172" s="20"/>
      <c r="GO172" s="20"/>
      <c r="GP172" s="20"/>
      <c r="GQ172" s="20"/>
      <c r="GR172" s="20"/>
      <c r="GS172" s="20"/>
      <c r="GT172" s="20"/>
      <c r="GU172" s="20"/>
      <c r="GV172" s="20"/>
      <c r="GW172" s="20"/>
      <c r="GX172" s="20"/>
      <c r="GY172" s="20"/>
      <c r="GZ172" s="20"/>
      <c r="HA172" s="20"/>
      <c r="HB172" s="20"/>
      <c r="HC172" s="20"/>
      <c r="HD172" s="20"/>
      <c r="HE172" s="20"/>
      <c r="HF172" s="20"/>
      <c r="HG172" s="20"/>
      <c r="HH172" s="20"/>
      <c r="HI172" s="20"/>
      <c r="HJ172" s="20"/>
      <c r="HK172" s="20"/>
      <c r="HL172" s="20"/>
      <c r="HM172" s="20"/>
      <c r="HN172" s="20"/>
      <c r="HO172" s="20"/>
      <c r="HP172" s="20"/>
      <c r="HQ172" s="20"/>
      <c r="HR172" s="20"/>
      <c r="HS172" s="20"/>
      <c r="HT172" s="20"/>
      <c r="HU172" s="20"/>
      <c r="HV172" s="20"/>
      <c r="HW172" s="20"/>
      <c r="HX172" s="20"/>
      <c r="HY172" s="20"/>
      <c r="HZ172" s="20"/>
      <c r="IA172" s="20"/>
      <c r="IB172" s="20"/>
      <c r="IC172" s="20"/>
      <c r="ID172" s="20"/>
      <c r="IE172" s="20"/>
      <c r="IF172" s="20"/>
      <c r="IG172" s="20"/>
    </row>
    <row r="173" spans="1:241" s="21" customFormat="1" ht="13.15" customHeight="1">
      <c r="A173" s="4" t="s">
        <v>50</v>
      </c>
      <c r="B173" s="13" t="s">
        <v>51</v>
      </c>
      <c r="C173" s="13" t="s">
        <v>16</v>
      </c>
      <c r="D173" s="35">
        <v>4</v>
      </c>
      <c r="E173" s="35">
        <v>186</v>
      </c>
      <c r="F173" s="36">
        <v>85</v>
      </c>
      <c r="G173" s="6">
        <v>0</v>
      </c>
      <c r="H173" s="7">
        <v>0</v>
      </c>
      <c r="I173" s="8" t="s">
        <v>17</v>
      </c>
      <c r="J173" s="7">
        <v>0</v>
      </c>
      <c r="K173" s="6">
        <v>0</v>
      </c>
      <c r="L173" s="9">
        <v>0</v>
      </c>
      <c r="M173" s="6">
        <v>0</v>
      </c>
      <c r="N173" s="10">
        <v>0</v>
      </c>
      <c r="O173" s="11">
        <v>2</v>
      </c>
      <c r="P173" s="12">
        <v>2</v>
      </c>
      <c r="Q173" s="11">
        <v>12</v>
      </c>
      <c r="R173" s="39">
        <v>0.59200789343857918</v>
      </c>
      <c r="S173" s="19">
        <v>71.55</v>
      </c>
      <c r="T173" s="41">
        <v>63.352035661446422</v>
      </c>
      <c r="U173" s="5">
        <v>5356</v>
      </c>
      <c r="V173" s="43">
        <v>133.49763151888482</v>
      </c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0"/>
      <c r="BP173" s="20"/>
      <c r="BQ173" s="20"/>
      <c r="BR173" s="20"/>
      <c r="BS173" s="20"/>
      <c r="BT173" s="20"/>
      <c r="BU173" s="20"/>
      <c r="BV173" s="20"/>
      <c r="BW173" s="20"/>
      <c r="BX173" s="20"/>
      <c r="BY173" s="20"/>
      <c r="BZ173" s="20"/>
      <c r="CA173" s="20"/>
      <c r="CB173" s="20"/>
      <c r="CC173" s="20"/>
      <c r="CD173" s="20"/>
      <c r="CE173" s="20"/>
      <c r="CF173" s="20"/>
      <c r="CG173" s="20"/>
      <c r="CH173" s="20"/>
      <c r="CI173" s="20"/>
      <c r="CJ173" s="20"/>
      <c r="CK173" s="20"/>
      <c r="CL173" s="20"/>
      <c r="CM173" s="20"/>
      <c r="CN173" s="20"/>
      <c r="CO173" s="20"/>
      <c r="CP173" s="20"/>
      <c r="CQ173" s="20"/>
      <c r="CR173" s="20"/>
      <c r="CS173" s="20"/>
      <c r="CT173" s="20"/>
      <c r="CU173" s="20"/>
      <c r="CV173" s="20"/>
      <c r="CW173" s="20"/>
      <c r="CX173" s="20"/>
      <c r="CY173" s="20"/>
      <c r="CZ173" s="20"/>
      <c r="DA173" s="20"/>
      <c r="DB173" s="20"/>
      <c r="DC173" s="20"/>
      <c r="DD173" s="20"/>
      <c r="DE173" s="20"/>
      <c r="DF173" s="20"/>
      <c r="DG173" s="20"/>
      <c r="DH173" s="20"/>
      <c r="DI173" s="20"/>
      <c r="DJ173" s="20"/>
      <c r="DK173" s="20"/>
      <c r="DL173" s="20"/>
      <c r="DM173" s="20"/>
      <c r="DN173" s="20"/>
      <c r="DO173" s="20"/>
      <c r="DP173" s="20"/>
      <c r="DQ173" s="20"/>
      <c r="DR173" s="20"/>
      <c r="DS173" s="20"/>
      <c r="DT173" s="20"/>
      <c r="DU173" s="20"/>
      <c r="DV173" s="20"/>
      <c r="DW173" s="20"/>
      <c r="DX173" s="20"/>
      <c r="DY173" s="20"/>
      <c r="DZ173" s="20"/>
      <c r="EA173" s="20"/>
      <c r="EB173" s="20"/>
      <c r="EC173" s="20"/>
      <c r="ED173" s="20"/>
      <c r="EE173" s="20"/>
      <c r="EF173" s="20"/>
      <c r="EG173" s="20"/>
      <c r="EH173" s="20"/>
      <c r="EI173" s="20"/>
      <c r="EJ173" s="20"/>
      <c r="EK173" s="20"/>
      <c r="EL173" s="20"/>
      <c r="EM173" s="20"/>
      <c r="EN173" s="20"/>
      <c r="EO173" s="20"/>
      <c r="EP173" s="20"/>
      <c r="EQ173" s="20"/>
      <c r="ER173" s="20"/>
      <c r="ES173" s="20"/>
      <c r="ET173" s="20"/>
      <c r="EU173" s="20"/>
      <c r="EV173" s="20"/>
      <c r="EW173" s="20"/>
      <c r="EX173" s="20"/>
      <c r="EY173" s="20"/>
      <c r="EZ173" s="20"/>
      <c r="FA173" s="20"/>
      <c r="FB173" s="20"/>
      <c r="FC173" s="20"/>
      <c r="FD173" s="20"/>
      <c r="FE173" s="20"/>
      <c r="FF173" s="20"/>
      <c r="FG173" s="20"/>
      <c r="FH173" s="20"/>
      <c r="FI173" s="20"/>
      <c r="FJ173" s="20"/>
      <c r="FK173" s="20"/>
      <c r="FL173" s="20"/>
      <c r="FM173" s="20"/>
      <c r="FN173" s="20"/>
      <c r="FO173" s="20"/>
      <c r="FP173" s="20"/>
      <c r="FQ173" s="20"/>
      <c r="FR173" s="20"/>
      <c r="FS173" s="20"/>
      <c r="FT173" s="20"/>
      <c r="FU173" s="20"/>
      <c r="FV173" s="20"/>
      <c r="FW173" s="20"/>
      <c r="FX173" s="20"/>
      <c r="FY173" s="20"/>
      <c r="FZ173" s="20"/>
      <c r="GA173" s="20"/>
      <c r="GB173" s="20"/>
      <c r="GC173" s="20"/>
      <c r="GD173" s="20"/>
      <c r="GE173" s="20"/>
      <c r="GF173" s="20"/>
      <c r="GG173" s="20"/>
      <c r="GH173" s="20"/>
      <c r="GI173" s="20"/>
      <c r="GJ173" s="20"/>
      <c r="GK173" s="20"/>
      <c r="GL173" s="20"/>
      <c r="GM173" s="20"/>
      <c r="GN173" s="20"/>
      <c r="GO173" s="20"/>
      <c r="GP173" s="20"/>
      <c r="GQ173" s="20"/>
      <c r="GR173" s="20"/>
      <c r="GS173" s="20"/>
      <c r="GT173" s="20"/>
      <c r="GU173" s="20"/>
      <c r="GV173" s="20"/>
      <c r="GW173" s="20"/>
      <c r="GX173" s="20"/>
      <c r="GY173" s="20"/>
      <c r="GZ173" s="20"/>
      <c r="HA173" s="20"/>
      <c r="HB173" s="20"/>
      <c r="HC173" s="20"/>
      <c r="HD173" s="20"/>
      <c r="HE173" s="20"/>
      <c r="HF173" s="20"/>
      <c r="HG173" s="20"/>
      <c r="HH173" s="20"/>
      <c r="HI173" s="20"/>
      <c r="HJ173" s="20"/>
      <c r="HK173" s="20"/>
      <c r="HL173" s="20"/>
      <c r="HM173" s="20"/>
      <c r="HN173" s="20"/>
      <c r="HO173" s="20"/>
      <c r="HP173" s="20"/>
      <c r="HQ173" s="20"/>
      <c r="HR173" s="20"/>
      <c r="HS173" s="20"/>
      <c r="HT173" s="20"/>
      <c r="HU173" s="20"/>
      <c r="HV173" s="20"/>
      <c r="HW173" s="20"/>
      <c r="HX173" s="20"/>
      <c r="HY173" s="20"/>
      <c r="HZ173" s="20"/>
      <c r="IA173" s="20"/>
      <c r="IB173" s="20"/>
      <c r="IC173" s="20"/>
      <c r="ID173" s="20"/>
      <c r="IE173" s="20"/>
      <c r="IF173" s="20"/>
      <c r="IG173" s="20"/>
    </row>
    <row r="174" spans="1:241" s="21" customFormat="1" ht="13.15" customHeight="1">
      <c r="A174" s="4" t="s">
        <v>52</v>
      </c>
      <c r="B174" s="13" t="s">
        <v>53</v>
      </c>
      <c r="C174" s="13" t="s">
        <v>14</v>
      </c>
      <c r="D174" s="35">
        <v>1</v>
      </c>
      <c r="E174" s="35">
        <v>40</v>
      </c>
      <c r="F174" s="36">
        <v>97</v>
      </c>
      <c r="G174" s="6">
        <v>0</v>
      </c>
      <c r="H174" s="7">
        <v>0</v>
      </c>
      <c r="I174" s="8" t="s">
        <v>17</v>
      </c>
      <c r="J174" s="7">
        <v>0</v>
      </c>
      <c r="K174" s="6">
        <v>0</v>
      </c>
      <c r="L174" s="9">
        <v>0</v>
      </c>
      <c r="M174" s="6">
        <v>0</v>
      </c>
      <c r="N174" s="10">
        <v>0</v>
      </c>
      <c r="O174" s="11">
        <v>2</v>
      </c>
      <c r="P174" s="12">
        <v>1</v>
      </c>
      <c r="Q174" s="11">
        <v>6</v>
      </c>
      <c r="R174" s="39">
        <v>0.29600394671928959</v>
      </c>
      <c r="S174" s="19">
        <v>69.75</v>
      </c>
      <c r="T174" s="41">
        <v>56.720530814925304</v>
      </c>
      <c r="U174" s="5">
        <v>6738</v>
      </c>
      <c r="V174" s="43">
        <v>168.61527083571167</v>
      </c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0"/>
      <c r="BP174" s="20"/>
      <c r="BQ174" s="20"/>
      <c r="BR174" s="20"/>
      <c r="BS174" s="20"/>
      <c r="BT174" s="20"/>
      <c r="BU174" s="20"/>
      <c r="BV174" s="20"/>
      <c r="BW174" s="20"/>
      <c r="BX174" s="20"/>
      <c r="BY174" s="20"/>
      <c r="BZ174" s="20"/>
      <c r="CA174" s="20"/>
      <c r="CB174" s="20"/>
      <c r="CC174" s="20"/>
      <c r="CD174" s="20"/>
      <c r="CE174" s="20"/>
      <c r="CF174" s="20"/>
      <c r="CG174" s="20"/>
      <c r="CH174" s="20"/>
      <c r="CI174" s="20"/>
      <c r="CJ174" s="20"/>
      <c r="CK174" s="20"/>
      <c r="CL174" s="20"/>
      <c r="CM174" s="20"/>
      <c r="CN174" s="20"/>
      <c r="CO174" s="20"/>
      <c r="CP174" s="20"/>
      <c r="CQ174" s="20"/>
      <c r="CR174" s="20"/>
      <c r="CS174" s="20"/>
      <c r="CT174" s="20"/>
      <c r="CU174" s="20"/>
      <c r="CV174" s="20"/>
      <c r="CW174" s="20"/>
      <c r="CX174" s="20"/>
      <c r="CY174" s="20"/>
      <c r="CZ174" s="20"/>
      <c r="DA174" s="20"/>
      <c r="DB174" s="20"/>
      <c r="DC174" s="20"/>
      <c r="DD174" s="20"/>
      <c r="DE174" s="20"/>
      <c r="DF174" s="20"/>
      <c r="DG174" s="20"/>
      <c r="DH174" s="20"/>
      <c r="DI174" s="20"/>
      <c r="DJ174" s="20"/>
      <c r="DK174" s="20"/>
      <c r="DL174" s="20"/>
      <c r="DM174" s="20"/>
      <c r="DN174" s="20"/>
      <c r="DO174" s="20"/>
      <c r="DP174" s="20"/>
      <c r="DQ174" s="20"/>
      <c r="DR174" s="20"/>
      <c r="DS174" s="20"/>
      <c r="DT174" s="20"/>
      <c r="DU174" s="20"/>
      <c r="DV174" s="20"/>
      <c r="DW174" s="20"/>
      <c r="DX174" s="20"/>
      <c r="DY174" s="20"/>
      <c r="DZ174" s="20"/>
      <c r="EA174" s="20"/>
      <c r="EB174" s="20"/>
      <c r="EC174" s="20"/>
      <c r="ED174" s="20"/>
      <c r="EE174" s="20"/>
      <c r="EF174" s="20"/>
      <c r="EG174" s="20"/>
      <c r="EH174" s="20"/>
      <c r="EI174" s="20"/>
      <c r="EJ174" s="20"/>
      <c r="EK174" s="20"/>
      <c r="EL174" s="20"/>
      <c r="EM174" s="20"/>
      <c r="EN174" s="20"/>
      <c r="EO174" s="20"/>
      <c r="EP174" s="20"/>
      <c r="EQ174" s="20"/>
      <c r="ER174" s="20"/>
      <c r="ES174" s="20"/>
      <c r="ET174" s="20"/>
      <c r="EU174" s="20"/>
      <c r="EV174" s="20"/>
      <c r="EW174" s="20"/>
      <c r="EX174" s="20"/>
      <c r="EY174" s="20"/>
      <c r="EZ174" s="20"/>
      <c r="FA174" s="20"/>
      <c r="FB174" s="20"/>
      <c r="FC174" s="20"/>
      <c r="FD174" s="20"/>
      <c r="FE174" s="20"/>
      <c r="FF174" s="20"/>
      <c r="FG174" s="20"/>
      <c r="FH174" s="20"/>
      <c r="FI174" s="20"/>
      <c r="FJ174" s="20"/>
      <c r="FK174" s="20"/>
      <c r="FL174" s="20"/>
      <c r="FM174" s="20"/>
      <c r="FN174" s="20"/>
      <c r="FO174" s="20"/>
      <c r="FP174" s="20"/>
      <c r="FQ174" s="20"/>
      <c r="FR174" s="20"/>
      <c r="FS174" s="20"/>
      <c r="FT174" s="20"/>
      <c r="FU174" s="20"/>
      <c r="FV174" s="20"/>
      <c r="FW174" s="20"/>
      <c r="FX174" s="20"/>
      <c r="FY174" s="20"/>
      <c r="FZ174" s="20"/>
      <c r="GA174" s="20"/>
      <c r="GB174" s="20"/>
      <c r="GC174" s="20"/>
      <c r="GD174" s="20"/>
      <c r="GE174" s="20"/>
      <c r="GF174" s="20"/>
      <c r="GG174" s="20"/>
      <c r="GH174" s="20"/>
      <c r="GI174" s="20"/>
      <c r="GJ174" s="20"/>
      <c r="GK174" s="20"/>
      <c r="GL174" s="20"/>
      <c r="GM174" s="20"/>
      <c r="GN174" s="20"/>
      <c r="GO174" s="20"/>
      <c r="GP174" s="20"/>
      <c r="GQ174" s="20"/>
      <c r="GR174" s="20"/>
      <c r="GS174" s="20"/>
      <c r="GT174" s="20"/>
      <c r="GU174" s="20"/>
      <c r="GV174" s="20"/>
      <c r="GW174" s="20"/>
      <c r="GX174" s="20"/>
      <c r="GY174" s="20"/>
      <c r="GZ174" s="20"/>
      <c r="HA174" s="20"/>
      <c r="HB174" s="20"/>
      <c r="HC174" s="20"/>
      <c r="HD174" s="20"/>
      <c r="HE174" s="20"/>
      <c r="HF174" s="20"/>
      <c r="HG174" s="20"/>
      <c r="HH174" s="20"/>
      <c r="HI174" s="20"/>
      <c r="HJ174" s="20"/>
      <c r="HK174" s="20"/>
      <c r="HL174" s="20"/>
      <c r="HM174" s="20"/>
      <c r="HN174" s="20"/>
      <c r="HO174" s="20"/>
      <c r="HP174" s="20"/>
      <c r="HQ174" s="20"/>
      <c r="HR174" s="20"/>
      <c r="HS174" s="20"/>
      <c r="HT174" s="20"/>
      <c r="HU174" s="20"/>
      <c r="HV174" s="20"/>
      <c r="HW174" s="20"/>
      <c r="HX174" s="20"/>
      <c r="HY174" s="20"/>
      <c r="HZ174" s="20"/>
      <c r="IA174" s="20"/>
      <c r="IB174" s="20"/>
      <c r="IC174" s="20"/>
      <c r="ID174" s="20"/>
      <c r="IE174" s="20"/>
      <c r="IF174" s="20"/>
      <c r="IG174" s="20"/>
    </row>
    <row r="175" spans="1:241" s="21" customFormat="1" ht="13.15" customHeight="1">
      <c r="A175" s="4" t="s">
        <v>52</v>
      </c>
      <c r="B175" s="13" t="s">
        <v>53</v>
      </c>
      <c r="C175" s="13" t="s">
        <v>14</v>
      </c>
      <c r="D175" s="35">
        <v>2</v>
      </c>
      <c r="E175" s="35">
        <v>93</v>
      </c>
      <c r="F175" s="36">
        <v>100</v>
      </c>
      <c r="G175" s="6">
        <v>0</v>
      </c>
      <c r="H175" s="7">
        <v>0</v>
      </c>
      <c r="I175" s="8" t="s">
        <v>17</v>
      </c>
      <c r="J175" s="7">
        <v>0</v>
      </c>
      <c r="K175" s="6">
        <v>0</v>
      </c>
      <c r="L175" s="9">
        <v>0</v>
      </c>
      <c r="M175" s="6">
        <v>0</v>
      </c>
      <c r="N175" s="10">
        <v>0</v>
      </c>
      <c r="O175" s="11">
        <v>2</v>
      </c>
      <c r="P175" s="12">
        <v>2</v>
      </c>
      <c r="Q175" s="11">
        <v>12</v>
      </c>
      <c r="R175" s="39">
        <v>0.59200789343857918</v>
      </c>
      <c r="S175" s="19">
        <v>67.5</v>
      </c>
      <c r="T175" s="41">
        <v>56.43833911932866</v>
      </c>
      <c r="U175" s="5">
        <v>7773</v>
      </c>
      <c r="V175" s="43">
        <v>195.94437499999998</v>
      </c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20"/>
      <c r="BQ175" s="20"/>
      <c r="BR175" s="20"/>
      <c r="BS175" s="20"/>
      <c r="BT175" s="20"/>
      <c r="BU175" s="20"/>
      <c r="BV175" s="20"/>
      <c r="BW175" s="20"/>
      <c r="BX175" s="20"/>
      <c r="BY175" s="20"/>
      <c r="BZ175" s="20"/>
      <c r="CA175" s="20"/>
      <c r="CB175" s="20"/>
      <c r="CC175" s="20"/>
      <c r="CD175" s="20"/>
      <c r="CE175" s="20"/>
      <c r="CF175" s="20"/>
      <c r="CG175" s="20"/>
      <c r="CH175" s="20"/>
      <c r="CI175" s="20"/>
      <c r="CJ175" s="20"/>
      <c r="CK175" s="20"/>
      <c r="CL175" s="20"/>
      <c r="CM175" s="20"/>
      <c r="CN175" s="20"/>
      <c r="CO175" s="20"/>
      <c r="CP175" s="20"/>
      <c r="CQ175" s="20"/>
      <c r="CR175" s="20"/>
      <c r="CS175" s="20"/>
      <c r="CT175" s="20"/>
      <c r="CU175" s="20"/>
      <c r="CV175" s="20"/>
      <c r="CW175" s="20"/>
      <c r="CX175" s="20"/>
      <c r="CY175" s="20"/>
      <c r="CZ175" s="20"/>
      <c r="DA175" s="20"/>
      <c r="DB175" s="20"/>
      <c r="DC175" s="20"/>
      <c r="DD175" s="20"/>
      <c r="DE175" s="20"/>
      <c r="DF175" s="20"/>
      <c r="DG175" s="20"/>
      <c r="DH175" s="20"/>
      <c r="DI175" s="20"/>
      <c r="DJ175" s="20"/>
      <c r="DK175" s="20"/>
      <c r="DL175" s="20"/>
      <c r="DM175" s="20"/>
      <c r="DN175" s="20"/>
      <c r="DO175" s="20"/>
      <c r="DP175" s="20"/>
      <c r="DQ175" s="20"/>
      <c r="DR175" s="20"/>
      <c r="DS175" s="20"/>
      <c r="DT175" s="20"/>
      <c r="DU175" s="20"/>
      <c r="DV175" s="20"/>
      <c r="DW175" s="20"/>
      <c r="DX175" s="20"/>
      <c r="DY175" s="20"/>
      <c r="DZ175" s="20"/>
      <c r="EA175" s="20"/>
      <c r="EB175" s="20"/>
      <c r="EC175" s="20"/>
      <c r="ED175" s="20"/>
      <c r="EE175" s="20"/>
      <c r="EF175" s="20"/>
      <c r="EG175" s="20"/>
      <c r="EH175" s="20"/>
      <c r="EI175" s="20"/>
      <c r="EJ175" s="20"/>
      <c r="EK175" s="20"/>
      <c r="EL175" s="20"/>
      <c r="EM175" s="20"/>
      <c r="EN175" s="20"/>
      <c r="EO175" s="20"/>
      <c r="EP175" s="20"/>
      <c r="EQ175" s="20"/>
      <c r="ER175" s="20"/>
      <c r="ES175" s="20"/>
      <c r="ET175" s="20"/>
      <c r="EU175" s="20"/>
      <c r="EV175" s="20"/>
      <c r="EW175" s="20"/>
      <c r="EX175" s="20"/>
      <c r="EY175" s="20"/>
      <c r="EZ175" s="20"/>
      <c r="FA175" s="20"/>
      <c r="FB175" s="20"/>
      <c r="FC175" s="20"/>
      <c r="FD175" s="20"/>
      <c r="FE175" s="20"/>
      <c r="FF175" s="20"/>
      <c r="FG175" s="20"/>
      <c r="FH175" s="20"/>
      <c r="FI175" s="20"/>
      <c r="FJ175" s="20"/>
      <c r="FK175" s="20"/>
      <c r="FL175" s="20"/>
      <c r="FM175" s="20"/>
      <c r="FN175" s="20"/>
      <c r="FO175" s="20"/>
      <c r="FP175" s="20"/>
      <c r="FQ175" s="20"/>
      <c r="FR175" s="20"/>
      <c r="FS175" s="20"/>
      <c r="FT175" s="20"/>
      <c r="FU175" s="20"/>
      <c r="FV175" s="20"/>
      <c r="FW175" s="20"/>
      <c r="FX175" s="20"/>
      <c r="FY175" s="20"/>
      <c r="FZ175" s="20"/>
      <c r="GA175" s="20"/>
      <c r="GB175" s="20"/>
      <c r="GC175" s="20"/>
      <c r="GD175" s="20"/>
      <c r="GE175" s="20"/>
      <c r="GF175" s="20"/>
      <c r="GG175" s="20"/>
      <c r="GH175" s="20"/>
      <c r="GI175" s="20"/>
      <c r="GJ175" s="20"/>
      <c r="GK175" s="20"/>
      <c r="GL175" s="20"/>
      <c r="GM175" s="20"/>
      <c r="GN175" s="20"/>
      <c r="GO175" s="20"/>
      <c r="GP175" s="20"/>
      <c r="GQ175" s="20"/>
      <c r="GR175" s="20"/>
      <c r="GS175" s="20"/>
      <c r="GT175" s="20"/>
      <c r="GU175" s="20"/>
      <c r="GV175" s="20"/>
      <c r="GW175" s="20"/>
      <c r="GX175" s="20"/>
      <c r="GY175" s="20"/>
      <c r="GZ175" s="20"/>
      <c r="HA175" s="20"/>
      <c r="HB175" s="20"/>
      <c r="HC175" s="20"/>
      <c r="HD175" s="20"/>
      <c r="HE175" s="20"/>
      <c r="HF175" s="20"/>
      <c r="HG175" s="20"/>
      <c r="HH175" s="20"/>
      <c r="HI175" s="20"/>
      <c r="HJ175" s="20"/>
      <c r="HK175" s="20"/>
      <c r="HL175" s="20"/>
      <c r="HM175" s="20"/>
      <c r="HN175" s="20"/>
      <c r="HO175" s="20"/>
      <c r="HP175" s="20"/>
      <c r="HQ175" s="20"/>
      <c r="HR175" s="20"/>
      <c r="HS175" s="20"/>
      <c r="HT175" s="20"/>
      <c r="HU175" s="20"/>
      <c r="HV175" s="20"/>
      <c r="HW175" s="20"/>
      <c r="HX175" s="20"/>
      <c r="HY175" s="20"/>
      <c r="HZ175" s="20"/>
      <c r="IA175" s="20"/>
      <c r="IB175" s="20"/>
      <c r="IC175" s="20"/>
      <c r="ID175" s="20"/>
      <c r="IE175" s="20"/>
      <c r="IF175" s="20"/>
      <c r="IG175" s="20"/>
    </row>
    <row r="176" spans="1:241" s="21" customFormat="1" ht="13.15" customHeight="1">
      <c r="A176" s="4" t="s">
        <v>52</v>
      </c>
      <c r="B176" s="13" t="s">
        <v>53</v>
      </c>
      <c r="C176" s="13" t="s">
        <v>14</v>
      </c>
      <c r="D176" s="35">
        <v>3</v>
      </c>
      <c r="E176" s="35">
        <v>105</v>
      </c>
      <c r="F176" s="36">
        <v>98</v>
      </c>
      <c r="G176" s="6">
        <v>0</v>
      </c>
      <c r="H176" s="7">
        <v>0</v>
      </c>
      <c r="I176" s="8" t="s">
        <v>17</v>
      </c>
      <c r="J176" s="7">
        <v>0</v>
      </c>
      <c r="K176" s="6">
        <v>0</v>
      </c>
      <c r="L176" s="9">
        <v>0</v>
      </c>
      <c r="M176" s="6">
        <v>0</v>
      </c>
      <c r="N176" s="10">
        <v>0</v>
      </c>
      <c r="O176" s="11">
        <v>2</v>
      </c>
      <c r="P176" s="12">
        <v>1</v>
      </c>
      <c r="Q176" s="11">
        <v>6</v>
      </c>
      <c r="R176" s="39">
        <v>0.29600394671928959</v>
      </c>
      <c r="S176" s="19">
        <v>71.55</v>
      </c>
      <c r="T176" s="41">
        <v>57.143818358320267</v>
      </c>
      <c r="U176" s="5">
        <v>7551</v>
      </c>
      <c r="V176" s="43">
        <v>180.97626891427433</v>
      </c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0"/>
      <c r="BP176" s="20"/>
      <c r="BQ176" s="20"/>
      <c r="BR176" s="20"/>
      <c r="BS176" s="20"/>
      <c r="BT176" s="20"/>
      <c r="BU176" s="20"/>
      <c r="BV176" s="20"/>
      <c r="BW176" s="20"/>
      <c r="BX176" s="20"/>
      <c r="BY176" s="20"/>
      <c r="BZ176" s="20"/>
      <c r="CA176" s="20"/>
      <c r="CB176" s="20"/>
      <c r="CC176" s="20"/>
      <c r="CD176" s="20"/>
      <c r="CE176" s="20"/>
      <c r="CF176" s="20"/>
      <c r="CG176" s="20"/>
      <c r="CH176" s="20"/>
      <c r="CI176" s="20"/>
      <c r="CJ176" s="20"/>
      <c r="CK176" s="20"/>
      <c r="CL176" s="20"/>
      <c r="CM176" s="20"/>
      <c r="CN176" s="20"/>
      <c r="CO176" s="20"/>
      <c r="CP176" s="20"/>
      <c r="CQ176" s="20"/>
      <c r="CR176" s="20"/>
      <c r="CS176" s="20"/>
      <c r="CT176" s="20"/>
      <c r="CU176" s="20"/>
      <c r="CV176" s="20"/>
      <c r="CW176" s="20"/>
      <c r="CX176" s="20"/>
      <c r="CY176" s="20"/>
      <c r="CZ176" s="20"/>
      <c r="DA176" s="20"/>
      <c r="DB176" s="20"/>
      <c r="DC176" s="20"/>
      <c r="DD176" s="20"/>
      <c r="DE176" s="20"/>
      <c r="DF176" s="20"/>
      <c r="DG176" s="20"/>
      <c r="DH176" s="20"/>
      <c r="DI176" s="20"/>
      <c r="DJ176" s="20"/>
      <c r="DK176" s="20"/>
      <c r="DL176" s="20"/>
      <c r="DM176" s="20"/>
      <c r="DN176" s="20"/>
      <c r="DO176" s="20"/>
      <c r="DP176" s="20"/>
      <c r="DQ176" s="20"/>
      <c r="DR176" s="20"/>
      <c r="DS176" s="20"/>
      <c r="DT176" s="20"/>
      <c r="DU176" s="20"/>
      <c r="DV176" s="20"/>
      <c r="DW176" s="20"/>
      <c r="DX176" s="20"/>
      <c r="DY176" s="20"/>
      <c r="DZ176" s="20"/>
      <c r="EA176" s="20"/>
      <c r="EB176" s="20"/>
      <c r="EC176" s="20"/>
      <c r="ED176" s="20"/>
      <c r="EE176" s="20"/>
      <c r="EF176" s="20"/>
      <c r="EG176" s="20"/>
      <c r="EH176" s="20"/>
      <c r="EI176" s="20"/>
      <c r="EJ176" s="20"/>
      <c r="EK176" s="20"/>
      <c r="EL176" s="20"/>
      <c r="EM176" s="20"/>
      <c r="EN176" s="20"/>
      <c r="EO176" s="20"/>
      <c r="EP176" s="20"/>
      <c r="EQ176" s="20"/>
      <c r="ER176" s="20"/>
      <c r="ES176" s="20"/>
      <c r="ET176" s="20"/>
      <c r="EU176" s="20"/>
      <c r="EV176" s="20"/>
      <c r="EW176" s="20"/>
      <c r="EX176" s="20"/>
      <c r="EY176" s="20"/>
      <c r="EZ176" s="20"/>
      <c r="FA176" s="20"/>
      <c r="FB176" s="20"/>
      <c r="FC176" s="20"/>
      <c r="FD176" s="20"/>
      <c r="FE176" s="20"/>
      <c r="FF176" s="20"/>
      <c r="FG176" s="20"/>
      <c r="FH176" s="20"/>
      <c r="FI176" s="20"/>
      <c r="FJ176" s="20"/>
      <c r="FK176" s="20"/>
      <c r="FL176" s="20"/>
      <c r="FM176" s="20"/>
      <c r="FN176" s="20"/>
      <c r="FO176" s="20"/>
      <c r="FP176" s="20"/>
      <c r="FQ176" s="20"/>
      <c r="FR176" s="20"/>
      <c r="FS176" s="20"/>
      <c r="FT176" s="20"/>
      <c r="FU176" s="20"/>
      <c r="FV176" s="20"/>
      <c r="FW176" s="20"/>
      <c r="FX176" s="20"/>
      <c r="FY176" s="20"/>
      <c r="FZ176" s="20"/>
      <c r="GA176" s="20"/>
      <c r="GB176" s="20"/>
      <c r="GC176" s="20"/>
      <c r="GD176" s="20"/>
      <c r="GE176" s="20"/>
      <c r="GF176" s="20"/>
      <c r="GG176" s="20"/>
      <c r="GH176" s="20"/>
      <c r="GI176" s="20"/>
      <c r="GJ176" s="20"/>
      <c r="GK176" s="20"/>
      <c r="GL176" s="20"/>
      <c r="GM176" s="20"/>
      <c r="GN176" s="20"/>
      <c r="GO176" s="20"/>
      <c r="GP176" s="20"/>
      <c r="GQ176" s="20"/>
      <c r="GR176" s="20"/>
      <c r="GS176" s="20"/>
      <c r="GT176" s="20"/>
      <c r="GU176" s="20"/>
      <c r="GV176" s="20"/>
      <c r="GW176" s="20"/>
      <c r="GX176" s="20"/>
      <c r="GY176" s="20"/>
      <c r="GZ176" s="20"/>
      <c r="HA176" s="20"/>
      <c r="HB176" s="20"/>
      <c r="HC176" s="20"/>
      <c r="HD176" s="20"/>
      <c r="HE176" s="20"/>
      <c r="HF176" s="20"/>
      <c r="HG176" s="20"/>
      <c r="HH176" s="20"/>
      <c r="HI176" s="20"/>
      <c r="HJ176" s="20"/>
      <c r="HK176" s="20"/>
      <c r="HL176" s="20"/>
      <c r="HM176" s="20"/>
      <c r="HN176" s="20"/>
      <c r="HO176" s="20"/>
      <c r="HP176" s="20"/>
      <c r="HQ176" s="20"/>
      <c r="HR176" s="20"/>
      <c r="HS176" s="20"/>
      <c r="HT176" s="20"/>
      <c r="HU176" s="20"/>
      <c r="HV176" s="20"/>
      <c r="HW176" s="20"/>
      <c r="HX176" s="20"/>
      <c r="HY176" s="20"/>
      <c r="HZ176" s="20"/>
      <c r="IA176" s="20"/>
      <c r="IB176" s="20"/>
      <c r="IC176" s="20"/>
      <c r="ID176" s="20"/>
      <c r="IE176" s="20"/>
      <c r="IF176" s="20"/>
      <c r="IG176" s="20"/>
    </row>
    <row r="177" spans="1:241" s="21" customFormat="1" ht="13.15" customHeight="1">
      <c r="A177" s="4" t="s">
        <v>52</v>
      </c>
      <c r="B177" s="13" t="s">
        <v>53</v>
      </c>
      <c r="C177" s="13" t="s">
        <v>14</v>
      </c>
      <c r="D177" s="35">
        <v>4</v>
      </c>
      <c r="E177" s="35">
        <v>169</v>
      </c>
      <c r="F177" s="36">
        <v>93</v>
      </c>
      <c r="G177" s="6">
        <v>0</v>
      </c>
      <c r="H177" s="7">
        <v>0</v>
      </c>
      <c r="I177" s="8" t="s">
        <v>17</v>
      </c>
      <c r="J177" s="7">
        <v>0</v>
      </c>
      <c r="K177" s="6">
        <v>0</v>
      </c>
      <c r="L177" s="9">
        <v>0</v>
      </c>
      <c r="M177" s="6">
        <v>0</v>
      </c>
      <c r="N177" s="10">
        <v>0</v>
      </c>
      <c r="O177" s="11">
        <v>2</v>
      </c>
      <c r="P177" s="12">
        <v>2</v>
      </c>
      <c r="Q177" s="11">
        <v>12</v>
      </c>
      <c r="R177" s="39">
        <v>0.59200789343857918</v>
      </c>
      <c r="S177" s="19">
        <v>69.75</v>
      </c>
      <c r="T177" s="41">
        <v>57.56710590171523</v>
      </c>
      <c r="U177" s="5">
        <v>7125</v>
      </c>
      <c r="V177" s="43">
        <v>183.23373834445331</v>
      </c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O177" s="20"/>
      <c r="BP177" s="20"/>
      <c r="BQ177" s="20"/>
      <c r="BR177" s="20"/>
      <c r="BS177" s="20"/>
      <c r="BT177" s="20"/>
      <c r="BU177" s="20"/>
      <c r="BV177" s="20"/>
      <c r="BW177" s="20"/>
      <c r="BX177" s="20"/>
      <c r="BY177" s="20"/>
      <c r="BZ177" s="20"/>
      <c r="CA177" s="20"/>
      <c r="CB177" s="20"/>
      <c r="CC177" s="20"/>
      <c r="CD177" s="20"/>
      <c r="CE177" s="20"/>
      <c r="CF177" s="20"/>
      <c r="CG177" s="20"/>
      <c r="CH177" s="20"/>
      <c r="CI177" s="20"/>
      <c r="CJ177" s="20"/>
      <c r="CK177" s="20"/>
      <c r="CL177" s="20"/>
      <c r="CM177" s="20"/>
      <c r="CN177" s="20"/>
      <c r="CO177" s="20"/>
      <c r="CP177" s="20"/>
      <c r="CQ177" s="20"/>
      <c r="CR177" s="20"/>
      <c r="CS177" s="20"/>
      <c r="CT177" s="20"/>
      <c r="CU177" s="20"/>
      <c r="CV177" s="20"/>
      <c r="CW177" s="20"/>
      <c r="CX177" s="20"/>
      <c r="CY177" s="20"/>
      <c r="CZ177" s="20"/>
      <c r="DA177" s="20"/>
      <c r="DB177" s="20"/>
      <c r="DC177" s="20"/>
      <c r="DD177" s="20"/>
      <c r="DE177" s="20"/>
      <c r="DF177" s="20"/>
      <c r="DG177" s="20"/>
      <c r="DH177" s="20"/>
      <c r="DI177" s="20"/>
      <c r="DJ177" s="20"/>
      <c r="DK177" s="20"/>
      <c r="DL177" s="20"/>
      <c r="DM177" s="20"/>
      <c r="DN177" s="20"/>
      <c r="DO177" s="20"/>
      <c r="DP177" s="20"/>
      <c r="DQ177" s="20"/>
      <c r="DR177" s="20"/>
      <c r="DS177" s="20"/>
      <c r="DT177" s="20"/>
      <c r="DU177" s="20"/>
      <c r="DV177" s="20"/>
      <c r="DW177" s="20"/>
      <c r="DX177" s="20"/>
      <c r="DY177" s="20"/>
      <c r="DZ177" s="20"/>
      <c r="EA177" s="20"/>
      <c r="EB177" s="20"/>
      <c r="EC177" s="20"/>
      <c r="ED177" s="20"/>
      <c r="EE177" s="20"/>
      <c r="EF177" s="20"/>
      <c r="EG177" s="20"/>
      <c r="EH177" s="20"/>
      <c r="EI177" s="20"/>
      <c r="EJ177" s="20"/>
      <c r="EK177" s="20"/>
      <c r="EL177" s="20"/>
      <c r="EM177" s="20"/>
      <c r="EN177" s="20"/>
      <c r="EO177" s="20"/>
      <c r="EP177" s="20"/>
      <c r="EQ177" s="20"/>
      <c r="ER177" s="20"/>
      <c r="ES177" s="20"/>
      <c r="ET177" s="20"/>
      <c r="EU177" s="20"/>
      <c r="EV177" s="20"/>
      <c r="EW177" s="20"/>
      <c r="EX177" s="20"/>
      <c r="EY177" s="20"/>
      <c r="EZ177" s="20"/>
      <c r="FA177" s="20"/>
      <c r="FB177" s="20"/>
      <c r="FC177" s="20"/>
      <c r="FD177" s="20"/>
      <c r="FE177" s="20"/>
      <c r="FF177" s="20"/>
      <c r="FG177" s="20"/>
      <c r="FH177" s="20"/>
      <c r="FI177" s="20"/>
      <c r="FJ177" s="20"/>
      <c r="FK177" s="20"/>
      <c r="FL177" s="20"/>
      <c r="FM177" s="20"/>
      <c r="FN177" s="20"/>
      <c r="FO177" s="20"/>
      <c r="FP177" s="20"/>
      <c r="FQ177" s="20"/>
      <c r="FR177" s="20"/>
      <c r="FS177" s="20"/>
      <c r="FT177" s="20"/>
      <c r="FU177" s="20"/>
      <c r="FV177" s="20"/>
      <c r="FW177" s="20"/>
      <c r="FX177" s="20"/>
      <c r="FY177" s="20"/>
      <c r="FZ177" s="20"/>
      <c r="GA177" s="20"/>
      <c r="GB177" s="20"/>
      <c r="GC177" s="20"/>
      <c r="GD177" s="20"/>
      <c r="GE177" s="20"/>
      <c r="GF177" s="20"/>
      <c r="GG177" s="20"/>
      <c r="GH177" s="20"/>
      <c r="GI177" s="20"/>
      <c r="GJ177" s="20"/>
      <c r="GK177" s="20"/>
      <c r="GL177" s="20"/>
      <c r="GM177" s="20"/>
      <c r="GN177" s="20"/>
      <c r="GO177" s="20"/>
      <c r="GP177" s="20"/>
      <c r="GQ177" s="20"/>
      <c r="GR177" s="20"/>
      <c r="GS177" s="20"/>
      <c r="GT177" s="20"/>
      <c r="GU177" s="20"/>
      <c r="GV177" s="20"/>
      <c r="GW177" s="20"/>
      <c r="GX177" s="20"/>
      <c r="GY177" s="20"/>
      <c r="GZ177" s="20"/>
      <c r="HA177" s="20"/>
      <c r="HB177" s="20"/>
      <c r="HC177" s="20"/>
      <c r="HD177" s="20"/>
      <c r="HE177" s="20"/>
      <c r="HF177" s="20"/>
      <c r="HG177" s="20"/>
      <c r="HH177" s="20"/>
      <c r="HI177" s="20"/>
      <c r="HJ177" s="20"/>
      <c r="HK177" s="20"/>
      <c r="HL177" s="20"/>
      <c r="HM177" s="20"/>
      <c r="HN177" s="20"/>
      <c r="HO177" s="20"/>
      <c r="HP177" s="20"/>
      <c r="HQ177" s="20"/>
      <c r="HR177" s="20"/>
      <c r="HS177" s="20"/>
      <c r="HT177" s="20"/>
      <c r="HU177" s="20"/>
      <c r="HV177" s="20"/>
      <c r="HW177" s="20"/>
      <c r="HX177" s="20"/>
      <c r="HY177" s="20"/>
      <c r="HZ177" s="20"/>
      <c r="IA177" s="20"/>
      <c r="IB177" s="20"/>
      <c r="IC177" s="20"/>
      <c r="ID177" s="20"/>
      <c r="IE177" s="20"/>
      <c r="IF177" s="20"/>
      <c r="IG177" s="20"/>
    </row>
    <row r="178" spans="1:241" s="21" customFormat="1" ht="13.15" customHeight="1">
      <c r="A178" s="4" t="s">
        <v>52</v>
      </c>
      <c r="B178" s="13" t="s">
        <v>53</v>
      </c>
      <c r="C178" s="13" t="s">
        <v>16</v>
      </c>
      <c r="D178" s="35">
        <v>1</v>
      </c>
      <c r="E178" s="35">
        <v>39</v>
      </c>
      <c r="F178" s="36">
        <v>98</v>
      </c>
      <c r="G178" s="6">
        <v>0</v>
      </c>
      <c r="H178" s="7">
        <v>0</v>
      </c>
      <c r="I178" s="8" t="s">
        <v>17</v>
      </c>
      <c r="J178" s="7">
        <v>0</v>
      </c>
      <c r="K178" s="6">
        <v>0</v>
      </c>
      <c r="L178" s="9">
        <v>0</v>
      </c>
      <c r="M178" s="6">
        <v>0</v>
      </c>
      <c r="N178" s="10">
        <v>0</v>
      </c>
      <c r="O178" s="11">
        <v>2</v>
      </c>
      <c r="P178" s="12">
        <v>1</v>
      </c>
      <c r="Q178" s="11">
        <v>6</v>
      </c>
      <c r="R178" s="39">
        <v>0.29600394671928959</v>
      </c>
      <c r="S178" s="19">
        <v>67.5</v>
      </c>
      <c r="T178" s="41">
        <v>57.284914206118586</v>
      </c>
      <c r="U178" s="5">
        <v>6903</v>
      </c>
      <c r="V178" s="43">
        <v>174.94030863576958</v>
      </c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O178" s="20"/>
      <c r="BP178" s="20"/>
      <c r="BQ178" s="20"/>
      <c r="BR178" s="20"/>
      <c r="BS178" s="20"/>
      <c r="BT178" s="20"/>
      <c r="BU178" s="20"/>
      <c r="BV178" s="20"/>
      <c r="BW178" s="20"/>
      <c r="BX178" s="20"/>
      <c r="BY178" s="20"/>
      <c r="BZ178" s="20"/>
      <c r="CA178" s="20"/>
      <c r="CB178" s="20"/>
      <c r="CC178" s="20"/>
      <c r="CD178" s="20"/>
      <c r="CE178" s="20"/>
      <c r="CF178" s="20"/>
      <c r="CG178" s="20"/>
      <c r="CH178" s="20"/>
      <c r="CI178" s="20"/>
      <c r="CJ178" s="20"/>
      <c r="CK178" s="20"/>
      <c r="CL178" s="20"/>
      <c r="CM178" s="20"/>
      <c r="CN178" s="20"/>
      <c r="CO178" s="20"/>
      <c r="CP178" s="20"/>
      <c r="CQ178" s="20"/>
      <c r="CR178" s="20"/>
      <c r="CS178" s="20"/>
      <c r="CT178" s="20"/>
      <c r="CU178" s="20"/>
      <c r="CV178" s="20"/>
      <c r="CW178" s="20"/>
      <c r="CX178" s="20"/>
      <c r="CY178" s="20"/>
      <c r="CZ178" s="20"/>
      <c r="DA178" s="20"/>
      <c r="DB178" s="20"/>
      <c r="DC178" s="20"/>
      <c r="DD178" s="20"/>
      <c r="DE178" s="20"/>
      <c r="DF178" s="20"/>
      <c r="DG178" s="20"/>
      <c r="DH178" s="20"/>
      <c r="DI178" s="20"/>
      <c r="DJ178" s="20"/>
      <c r="DK178" s="20"/>
      <c r="DL178" s="20"/>
      <c r="DM178" s="20"/>
      <c r="DN178" s="20"/>
      <c r="DO178" s="20"/>
      <c r="DP178" s="20"/>
      <c r="DQ178" s="20"/>
      <c r="DR178" s="20"/>
      <c r="DS178" s="20"/>
      <c r="DT178" s="20"/>
      <c r="DU178" s="20"/>
      <c r="DV178" s="20"/>
      <c r="DW178" s="20"/>
      <c r="DX178" s="20"/>
      <c r="DY178" s="20"/>
      <c r="DZ178" s="20"/>
      <c r="EA178" s="20"/>
      <c r="EB178" s="20"/>
      <c r="EC178" s="20"/>
      <c r="ED178" s="20"/>
      <c r="EE178" s="20"/>
      <c r="EF178" s="20"/>
      <c r="EG178" s="20"/>
      <c r="EH178" s="20"/>
      <c r="EI178" s="20"/>
      <c r="EJ178" s="20"/>
      <c r="EK178" s="20"/>
      <c r="EL178" s="20"/>
      <c r="EM178" s="20"/>
      <c r="EN178" s="20"/>
      <c r="EO178" s="20"/>
      <c r="EP178" s="20"/>
      <c r="EQ178" s="20"/>
      <c r="ER178" s="20"/>
      <c r="ES178" s="20"/>
      <c r="ET178" s="20"/>
      <c r="EU178" s="20"/>
      <c r="EV178" s="20"/>
      <c r="EW178" s="20"/>
      <c r="EX178" s="20"/>
      <c r="EY178" s="20"/>
      <c r="EZ178" s="20"/>
      <c r="FA178" s="20"/>
      <c r="FB178" s="20"/>
      <c r="FC178" s="20"/>
      <c r="FD178" s="20"/>
      <c r="FE178" s="20"/>
      <c r="FF178" s="20"/>
      <c r="FG178" s="20"/>
      <c r="FH178" s="20"/>
      <c r="FI178" s="20"/>
      <c r="FJ178" s="20"/>
      <c r="FK178" s="20"/>
      <c r="FL178" s="20"/>
      <c r="FM178" s="20"/>
      <c r="FN178" s="20"/>
      <c r="FO178" s="20"/>
      <c r="FP178" s="20"/>
      <c r="FQ178" s="20"/>
      <c r="FR178" s="20"/>
      <c r="FS178" s="20"/>
      <c r="FT178" s="20"/>
      <c r="FU178" s="20"/>
      <c r="FV178" s="20"/>
      <c r="FW178" s="20"/>
      <c r="FX178" s="20"/>
      <c r="FY178" s="20"/>
      <c r="FZ178" s="20"/>
      <c r="GA178" s="20"/>
      <c r="GB178" s="20"/>
      <c r="GC178" s="20"/>
      <c r="GD178" s="20"/>
      <c r="GE178" s="20"/>
      <c r="GF178" s="20"/>
      <c r="GG178" s="20"/>
      <c r="GH178" s="20"/>
      <c r="GI178" s="20"/>
      <c r="GJ178" s="20"/>
      <c r="GK178" s="20"/>
      <c r="GL178" s="20"/>
      <c r="GM178" s="20"/>
      <c r="GN178" s="20"/>
      <c r="GO178" s="20"/>
      <c r="GP178" s="20"/>
      <c r="GQ178" s="20"/>
      <c r="GR178" s="20"/>
      <c r="GS178" s="20"/>
      <c r="GT178" s="20"/>
      <c r="GU178" s="20"/>
      <c r="GV178" s="20"/>
      <c r="GW178" s="20"/>
      <c r="GX178" s="20"/>
      <c r="GY178" s="20"/>
      <c r="GZ178" s="20"/>
      <c r="HA178" s="20"/>
      <c r="HB178" s="20"/>
      <c r="HC178" s="20"/>
      <c r="HD178" s="20"/>
      <c r="HE178" s="20"/>
      <c r="HF178" s="20"/>
      <c r="HG178" s="20"/>
      <c r="HH178" s="20"/>
      <c r="HI178" s="20"/>
      <c r="HJ178" s="20"/>
      <c r="HK178" s="20"/>
      <c r="HL178" s="20"/>
      <c r="HM178" s="20"/>
      <c r="HN178" s="20"/>
      <c r="HO178" s="20"/>
      <c r="HP178" s="20"/>
      <c r="HQ178" s="20"/>
      <c r="HR178" s="20"/>
      <c r="HS178" s="20"/>
      <c r="HT178" s="20"/>
      <c r="HU178" s="20"/>
      <c r="HV178" s="20"/>
      <c r="HW178" s="20"/>
      <c r="HX178" s="20"/>
      <c r="HY178" s="20"/>
      <c r="HZ178" s="20"/>
      <c r="IA178" s="20"/>
      <c r="IB178" s="20"/>
      <c r="IC178" s="20"/>
      <c r="ID178" s="20"/>
      <c r="IE178" s="20"/>
      <c r="IF178" s="20"/>
      <c r="IG178" s="20"/>
    </row>
    <row r="179" spans="1:241" s="21" customFormat="1" ht="13.15" customHeight="1">
      <c r="A179" s="4" t="s">
        <v>52</v>
      </c>
      <c r="B179" s="13" t="s">
        <v>53</v>
      </c>
      <c r="C179" s="13" t="s">
        <v>16</v>
      </c>
      <c r="D179" s="35">
        <v>2</v>
      </c>
      <c r="E179" s="35">
        <v>94</v>
      </c>
      <c r="F179" s="36">
        <v>95</v>
      </c>
      <c r="G179" s="6">
        <v>0</v>
      </c>
      <c r="H179" s="7">
        <v>0</v>
      </c>
      <c r="I179" s="8" t="s">
        <v>17</v>
      </c>
      <c r="J179" s="7">
        <v>0</v>
      </c>
      <c r="K179" s="6">
        <v>0</v>
      </c>
      <c r="L179" s="9">
        <v>0</v>
      </c>
      <c r="M179" s="6">
        <v>0</v>
      </c>
      <c r="N179" s="10">
        <v>0</v>
      </c>
      <c r="O179" s="11">
        <v>2</v>
      </c>
      <c r="P179" s="12">
        <v>1</v>
      </c>
      <c r="Q179" s="11">
        <v>6</v>
      </c>
      <c r="R179" s="39">
        <v>0.29600394671928959</v>
      </c>
      <c r="S179" s="19">
        <v>67.95</v>
      </c>
      <c r="T179" s="41">
        <v>56.156147423732016</v>
      </c>
      <c r="U179" s="5">
        <v>6880</v>
      </c>
      <c r="V179" s="43">
        <v>182.26370612210584</v>
      </c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  <c r="BM179" s="20"/>
      <c r="BN179" s="20"/>
      <c r="BO179" s="20"/>
      <c r="BP179" s="20"/>
      <c r="BQ179" s="20"/>
      <c r="BR179" s="20"/>
      <c r="BS179" s="20"/>
      <c r="BT179" s="20"/>
      <c r="BU179" s="20"/>
      <c r="BV179" s="20"/>
      <c r="BW179" s="20"/>
      <c r="BX179" s="20"/>
      <c r="BY179" s="20"/>
      <c r="BZ179" s="20"/>
      <c r="CA179" s="20"/>
      <c r="CB179" s="20"/>
      <c r="CC179" s="20"/>
      <c r="CD179" s="20"/>
      <c r="CE179" s="20"/>
      <c r="CF179" s="20"/>
      <c r="CG179" s="20"/>
      <c r="CH179" s="20"/>
      <c r="CI179" s="20"/>
      <c r="CJ179" s="20"/>
      <c r="CK179" s="20"/>
      <c r="CL179" s="20"/>
      <c r="CM179" s="20"/>
      <c r="CN179" s="20"/>
      <c r="CO179" s="20"/>
      <c r="CP179" s="20"/>
      <c r="CQ179" s="20"/>
      <c r="CR179" s="20"/>
      <c r="CS179" s="20"/>
      <c r="CT179" s="20"/>
      <c r="CU179" s="20"/>
      <c r="CV179" s="20"/>
      <c r="CW179" s="20"/>
      <c r="CX179" s="20"/>
      <c r="CY179" s="20"/>
      <c r="CZ179" s="20"/>
      <c r="DA179" s="20"/>
      <c r="DB179" s="20"/>
      <c r="DC179" s="20"/>
      <c r="DD179" s="20"/>
      <c r="DE179" s="20"/>
      <c r="DF179" s="20"/>
      <c r="DG179" s="20"/>
      <c r="DH179" s="20"/>
      <c r="DI179" s="20"/>
      <c r="DJ179" s="20"/>
      <c r="DK179" s="20"/>
      <c r="DL179" s="20"/>
      <c r="DM179" s="20"/>
      <c r="DN179" s="20"/>
      <c r="DO179" s="20"/>
      <c r="DP179" s="20"/>
      <c r="DQ179" s="20"/>
      <c r="DR179" s="20"/>
      <c r="DS179" s="20"/>
      <c r="DT179" s="20"/>
      <c r="DU179" s="20"/>
      <c r="DV179" s="20"/>
      <c r="DW179" s="20"/>
      <c r="DX179" s="20"/>
      <c r="DY179" s="20"/>
      <c r="DZ179" s="20"/>
      <c r="EA179" s="20"/>
      <c r="EB179" s="20"/>
      <c r="EC179" s="20"/>
      <c r="ED179" s="20"/>
      <c r="EE179" s="20"/>
      <c r="EF179" s="20"/>
      <c r="EG179" s="20"/>
      <c r="EH179" s="20"/>
      <c r="EI179" s="20"/>
      <c r="EJ179" s="20"/>
      <c r="EK179" s="20"/>
      <c r="EL179" s="20"/>
      <c r="EM179" s="20"/>
      <c r="EN179" s="20"/>
      <c r="EO179" s="20"/>
      <c r="EP179" s="20"/>
      <c r="EQ179" s="20"/>
      <c r="ER179" s="20"/>
      <c r="ES179" s="20"/>
      <c r="ET179" s="20"/>
      <c r="EU179" s="20"/>
      <c r="EV179" s="20"/>
      <c r="EW179" s="20"/>
      <c r="EX179" s="20"/>
      <c r="EY179" s="20"/>
      <c r="EZ179" s="20"/>
      <c r="FA179" s="20"/>
      <c r="FB179" s="20"/>
      <c r="FC179" s="20"/>
      <c r="FD179" s="20"/>
      <c r="FE179" s="20"/>
      <c r="FF179" s="20"/>
      <c r="FG179" s="20"/>
      <c r="FH179" s="20"/>
      <c r="FI179" s="20"/>
      <c r="FJ179" s="20"/>
      <c r="FK179" s="20"/>
      <c r="FL179" s="20"/>
      <c r="FM179" s="20"/>
      <c r="FN179" s="20"/>
      <c r="FO179" s="20"/>
      <c r="FP179" s="20"/>
      <c r="FQ179" s="20"/>
      <c r="FR179" s="20"/>
      <c r="FS179" s="20"/>
      <c r="FT179" s="20"/>
      <c r="FU179" s="20"/>
      <c r="FV179" s="20"/>
      <c r="FW179" s="20"/>
      <c r="FX179" s="20"/>
      <c r="FY179" s="20"/>
      <c r="FZ179" s="20"/>
      <c r="GA179" s="20"/>
      <c r="GB179" s="20"/>
      <c r="GC179" s="20"/>
      <c r="GD179" s="20"/>
      <c r="GE179" s="20"/>
      <c r="GF179" s="20"/>
      <c r="GG179" s="20"/>
      <c r="GH179" s="20"/>
      <c r="GI179" s="20"/>
      <c r="GJ179" s="20"/>
      <c r="GK179" s="20"/>
      <c r="GL179" s="20"/>
      <c r="GM179" s="20"/>
      <c r="GN179" s="20"/>
      <c r="GO179" s="20"/>
      <c r="GP179" s="20"/>
      <c r="GQ179" s="20"/>
      <c r="GR179" s="20"/>
      <c r="GS179" s="20"/>
      <c r="GT179" s="20"/>
      <c r="GU179" s="20"/>
      <c r="GV179" s="20"/>
      <c r="GW179" s="20"/>
      <c r="GX179" s="20"/>
      <c r="GY179" s="20"/>
      <c r="GZ179" s="20"/>
      <c r="HA179" s="20"/>
      <c r="HB179" s="20"/>
      <c r="HC179" s="20"/>
      <c r="HD179" s="20"/>
      <c r="HE179" s="20"/>
      <c r="HF179" s="20"/>
      <c r="HG179" s="20"/>
      <c r="HH179" s="20"/>
      <c r="HI179" s="20"/>
      <c r="HJ179" s="20"/>
      <c r="HK179" s="20"/>
      <c r="HL179" s="20"/>
      <c r="HM179" s="20"/>
      <c r="HN179" s="20"/>
      <c r="HO179" s="20"/>
      <c r="HP179" s="20"/>
      <c r="HQ179" s="20"/>
      <c r="HR179" s="20"/>
      <c r="HS179" s="20"/>
      <c r="HT179" s="20"/>
      <c r="HU179" s="20"/>
      <c r="HV179" s="20"/>
      <c r="HW179" s="20"/>
      <c r="HX179" s="20"/>
      <c r="HY179" s="20"/>
      <c r="HZ179" s="20"/>
      <c r="IA179" s="20"/>
      <c r="IB179" s="20"/>
      <c r="IC179" s="20"/>
      <c r="ID179" s="20"/>
      <c r="IE179" s="20"/>
      <c r="IF179" s="20"/>
      <c r="IG179" s="20"/>
    </row>
    <row r="180" spans="1:241" s="21" customFormat="1" ht="13.15" customHeight="1">
      <c r="A180" s="4" t="s">
        <v>52</v>
      </c>
      <c r="B180" s="13" t="s">
        <v>53</v>
      </c>
      <c r="C180" s="13" t="s">
        <v>16</v>
      </c>
      <c r="D180" s="35">
        <v>3</v>
      </c>
      <c r="E180" s="35">
        <v>106</v>
      </c>
      <c r="F180" s="36">
        <v>98</v>
      </c>
      <c r="G180" s="6">
        <v>0</v>
      </c>
      <c r="H180" s="7">
        <v>0</v>
      </c>
      <c r="I180" s="8" t="s">
        <v>17</v>
      </c>
      <c r="J180" s="7">
        <v>0</v>
      </c>
      <c r="K180" s="6">
        <v>0</v>
      </c>
      <c r="L180" s="9">
        <v>0</v>
      </c>
      <c r="M180" s="6">
        <v>0</v>
      </c>
      <c r="N180" s="10">
        <v>0</v>
      </c>
      <c r="O180" s="11">
        <v>2</v>
      </c>
      <c r="P180" s="12">
        <v>1</v>
      </c>
      <c r="Q180" s="11">
        <v>6</v>
      </c>
      <c r="R180" s="39">
        <v>0.29600394671928959</v>
      </c>
      <c r="S180" s="19">
        <v>69.75</v>
      </c>
      <c r="T180" s="41">
        <v>57.002722510521949</v>
      </c>
      <c r="U180" s="5">
        <v>7795</v>
      </c>
      <c r="V180" s="43">
        <v>192.11990529204334</v>
      </c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20"/>
      <c r="BM180" s="20"/>
      <c r="BN180" s="20"/>
      <c r="BO180" s="20"/>
      <c r="BP180" s="20"/>
      <c r="BQ180" s="20"/>
      <c r="BR180" s="20"/>
      <c r="BS180" s="20"/>
      <c r="BT180" s="20"/>
      <c r="BU180" s="20"/>
      <c r="BV180" s="20"/>
      <c r="BW180" s="20"/>
      <c r="BX180" s="20"/>
      <c r="BY180" s="20"/>
      <c r="BZ180" s="20"/>
      <c r="CA180" s="20"/>
      <c r="CB180" s="20"/>
      <c r="CC180" s="20"/>
      <c r="CD180" s="20"/>
      <c r="CE180" s="20"/>
      <c r="CF180" s="20"/>
      <c r="CG180" s="20"/>
      <c r="CH180" s="20"/>
      <c r="CI180" s="20"/>
      <c r="CJ180" s="20"/>
      <c r="CK180" s="20"/>
      <c r="CL180" s="20"/>
      <c r="CM180" s="20"/>
      <c r="CN180" s="20"/>
      <c r="CO180" s="20"/>
      <c r="CP180" s="20"/>
      <c r="CQ180" s="20"/>
      <c r="CR180" s="20"/>
      <c r="CS180" s="20"/>
      <c r="CT180" s="20"/>
      <c r="CU180" s="20"/>
      <c r="CV180" s="20"/>
      <c r="CW180" s="20"/>
      <c r="CX180" s="20"/>
      <c r="CY180" s="20"/>
      <c r="CZ180" s="20"/>
      <c r="DA180" s="20"/>
      <c r="DB180" s="20"/>
      <c r="DC180" s="20"/>
      <c r="DD180" s="20"/>
      <c r="DE180" s="20"/>
      <c r="DF180" s="20"/>
      <c r="DG180" s="20"/>
      <c r="DH180" s="20"/>
      <c r="DI180" s="20"/>
      <c r="DJ180" s="20"/>
      <c r="DK180" s="20"/>
      <c r="DL180" s="20"/>
      <c r="DM180" s="20"/>
      <c r="DN180" s="20"/>
      <c r="DO180" s="20"/>
      <c r="DP180" s="20"/>
      <c r="DQ180" s="20"/>
      <c r="DR180" s="20"/>
      <c r="DS180" s="20"/>
      <c r="DT180" s="20"/>
      <c r="DU180" s="20"/>
      <c r="DV180" s="20"/>
      <c r="DW180" s="20"/>
      <c r="DX180" s="20"/>
      <c r="DY180" s="20"/>
      <c r="DZ180" s="20"/>
      <c r="EA180" s="20"/>
      <c r="EB180" s="20"/>
      <c r="EC180" s="20"/>
      <c r="ED180" s="20"/>
      <c r="EE180" s="20"/>
      <c r="EF180" s="20"/>
      <c r="EG180" s="20"/>
      <c r="EH180" s="20"/>
      <c r="EI180" s="20"/>
      <c r="EJ180" s="20"/>
      <c r="EK180" s="20"/>
      <c r="EL180" s="20"/>
      <c r="EM180" s="20"/>
      <c r="EN180" s="20"/>
      <c r="EO180" s="20"/>
      <c r="EP180" s="20"/>
      <c r="EQ180" s="20"/>
      <c r="ER180" s="20"/>
      <c r="ES180" s="20"/>
      <c r="ET180" s="20"/>
      <c r="EU180" s="20"/>
      <c r="EV180" s="20"/>
      <c r="EW180" s="20"/>
      <c r="EX180" s="20"/>
      <c r="EY180" s="20"/>
      <c r="EZ180" s="20"/>
      <c r="FA180" s="20"/>
      <c r="FB180" s="20"/>
      <c r="FC180" s="20"/>
      <c r="FD180" s="20"/>
      <c r="FE180" s="20"/>
      <c r="FF180" s="20"/>
      <c r="FG180" s="20"/>
      <c r="FH180" s="20"/>
      <c r="FI180" s="20"/>
      <c r="FJ180" s="20"/>
      <c r="FK180" s="20"/>
      <c r="FL180" s="20"/>
      <c r="FM180" s="20"/>
      <c r="FN180" s="20"/>
      <c r="FO180" s="20"/>
      <c r="FP180" s="20"/>
      <c r="FQ180" s="20"/>
      <c r="FR180" s="20"/>
      <c r="FS180" s="20"/>
      <c r="FT180" s="20"/>
      <c r="FU180" s="20"/>
      <c r="FV180" s="20"/>
      <c r="FW180" s="20"/>
      <c r="FX180" s="20"/>
      <c r="FY180" s="20"/>
      <c r="FZ180" s="20"/>
      <c r="GA180" s="20"/>
      <c r="GB180" s="20"/>
      <c r="GC180" s="20"/>
      <c r="GD180" s="20"/>
      <c r="GE180" s="20"/>
      <c r="GF180" s="20"/>
      <c r="GG180" s="20"/>
      <c r="GH180" s="20"/>
      <c r="GI180" s="20"/>
      <c r="GJ180" s="20"/>
      <c r="GK180" s="20"/>
      <c r="GL180" s="20"/>
      <c r="GM180" s="20"/>
      <c r="GN180" s="20"/>
      <c r="GO180" s="20"/>
      <c r="GP180" s="20"/>
      <c r="GQ180" s="20"/>
      <c r="GR180" s="20"/>
      <c r="GS180" s="20"/>
      <c r="GT180" s="20"/>
      <c r="GU180" s="20"/>
      <c r="GV180" s="20"/>
      <c r="GW180" s="20"/>
      <c r="GX180" s="20"/>
      <c r="GY180" s="20"/>
      <c r="GZ180" s="20"/>
      <c r="HA180" s="20"/>
      <c r="HB180" s="20"/>
      <c r="HC180" s="20"/>
      <c r="HD180" s="20"/>
      <c r="HE180" s="20"/>
      <c r="HF180" s="20"/>
      <c r="HG180" s="20"/>
      <c r="HH180" s="20"/>
      <c r="HI180" s="20"/>
      <c r="HJ180" s="20"/>
      <c r="HK180" s="20"/>
      <c r="HL180" s="20"/>
      <c r="HM180" s="20"/>
      <c r="HN180" s="20"/>
      <c r="HO180" s="20"/>
      <c r="HP180" s="20"/>
      <c r="HQ180" s="20"/>
      <c r="HR180" s="20"/>
      <c r="HS180" s="20"/>
      <c r="HT180" s="20"/>
      <c r="HU180" s="20"/>
      <c r="HV180" s="20"/>
      <c r="HW180" s="20"/>
      <c r="HX180" s="20"/>
      <c r="HY180" s="20"/>
      <c r="HZ180" s="20"/>
      <c r="IA180" s="20"/>
      <c r="IB180" s="20"/>
      <c r="IC180" s="20"/>
      <c r="ID180" s="20"/>
      <c r="IE180" s="20"/>
      <c r="IF180" s="20"/>
      <c r="IG180" s="20"/>
    </row>
    <row r="181" spans="1:241" s="21" customFormat="1" ht="13.15" customHeight="1">
      <c r="A181" s="4" t="s">
        <v>52</v>
      </c>
      <c r="B181" s="13" t="s">
        <v>53</v>
      </c>
      <c r="C181" s="13" t="s">
        <v>16</v>
      </c>
      <c r="D181" s="35">
        <v>4</v>
      </c>
      <c r="E181" s="35">
        <v>170</v>
      </c>
      <c r="F181" s="36">
        <v>93</v>
      </c>
      <c r="G181" s="6">
        <v>0</v>
      </c>
      <c r="H181" s="7">
        <v>0</v>
      </c>
      <c r="I181" s="8" t="s">
        <v>17</v>
      </c>
      <c r="J181" s="7">
        <v>0</v>
      </c>
      <c r="K181" s="6">
        <v>0</v>
      </c>
      <c r="L181" s="9">
        <v>0</v>
      </c>
      <c r="M181" s="6">
        <v>0</v>
      </c>
      <c r="N181" s="10">
        <v>0</v>
      </c>
      <c r="O181" s="11">
        <v>2</v>
      </c>
      <c r="P181" s="12">
        <v>1</v>
      </c>
      <c r="Q181" s="11">
        <v>6</v>
      </c>
      <c r="R181" s="39">
        <v>0.29600394671928959</v>
      </c>
      <c r="S181" s="19">
        <v>67.05</v>
      </c>
      <c r="T181" s="41">
        <v>58.413680988505163</v>
      </c>
      <c r="U181" s="5">
        <v>6664</v>
      </c>
      <c r="V181" s="43">
        <v>175.69557094393076</v>
      </c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20"/>
      <c r="BM181" s="20"/>
      <c r="BN181" s="20"/>
      <c r="BO181" s="20"/>
      <c r="BP181" s="20"/>
      <c r="BQ181" s="20"/>
      <c r="BR181" s="20"/>
      <c r="BS181" s="20"/>
      <c r="BT181" s="20"/>
      <c r="BU181" s="20"/>
      <c r="BV181" s="20"/>
      <c r="BW181" s="20"/>
      <c r="BX181" s="20"/>
      <c r="BY181" s="20"/>
      <c r="BZ181" s="20"/>
      <c r="CA181" s="20"/>
      <c r="CB181" s="20"/>
      <c r="CC181" s="20"/>
      <c r="CD181" s="20"/>
      <c r="CE181" s="20"/>
      <c r="CF181" s="20"/>
      <c r="CG181" s="20"/>
      <c r="CH181" s="20"/>
      <c r="CI181" s="20"/>
      <c r="CJ181" s="20"/>
      <c r="CK181" s="20"/>
      <c r="CL181" s="20"/>
      <c r="CM181" s="20"/>
      <c r="CN181" s="20"/>
      <c r="CO181" s="20"/>
      <c r="CP181" s="20"/>
      <c r="CQ181" s="20"/>
      <c r="CR181" s="20"/>
      <c r="CS181" s="20"/>
      <c r="CT181" s="20"/>
      <c r="CU181" s="20"/>
      <c r="CV181" s="20"/>
      <c r="CW181" s="20"/>
      <c r="CX181" s="20"/>
      <c r="CY181" s="20"/>
      <c r="CZ181" s="20"/>
      <c r="DA181" s="20"/>
      <c r="DB181" s="20"/>
      <c r="DC181" s="20"/>
      <c r="DD181" s="20"/>
      <c r="DE181" s="20"/>
      <c r="DF181" s="20"/>
      <c r="DG181" s="20"/>
      <c r="DH181" s="20"/>
      <c r="DI181" s="20"/>
      <c r="DJ181" s="20"/>
      <c r="DK181" s="20"/>
      <c r="DL181" s="20"/>
      <c r="DM181" s="20"/>
      <c r="DN181" s="20"/>
      <c r="DO181" s="20"/>
      <c r="DP181" s="20"/>
      <c r="DQ181" s="20"/>
      <c r="DR181" s="20"/>
      <c r="DS181" s="20"/>
      <c r="DT181" s="20"/>
      <c r="DU181" s="20"/>
      <c r="DV181" s="20"/>
      <c r="DW181" s="20"/>
      <c r="DX181" s="20"/>
      <c r="DY181" s="20"/>
      <c r="DZ181" s="20"/>
      <c r="EA181" s="20"/>
      <c r="EB181" s="20"/>
      <c r="EC181" s="20"/>
      <c r="ED181" s="20"/>
      <c r="EE181" s="20"/>
      <c r="EF181" s="20"/>
      <c r="EG181" s="20"/>
      <c r="EH181" s="20"/>
      <c r="EI181" s="20"/>
      <c r="EJ181" s="20"/>
      <c r="EK181" s="20"/>
      <c r="EL181" s="20"/>
      <c r="EM181" s="20"/>
      <c r="EN181" s="20"/>
      <c r="EO181" s="20"/>
      <c r="EP181" s="20"/>
      <c r="EQ181" s="20"/>
      <c r="ER181" s="20"/>
      <c r="ES181" s="20"/>
      <c r="ET181" s="20"/>
      <c r="EU181" s="20"/>
      <c r="EV181" s="20"/>
      <c r="EW181" s="20"/>
      <c r="EX181" s="20"/>
      <c r="EY181" s="20"/>
      <c r="EZ181" s="20"/>
      <c r="FA181" s="20"/>
      <c r="FB181" s="20"/>
      <c r="FC181" s="20"/>
      <c r="FD181" s="20"/>
      <c r="FE181" s="20"/>
      <c r="FF181" s="20"/>
      <c r="FG181" s="20"/>
      <c r="FH181" s="20"/>
      <c r="FI181" s="20"/>
      <c r="FJ181" s="20"/>
      <c r="FK181" s="20"/>
      <c r="FL181" s="20"/>
      <c r="FM181" s="20"/>
      <c r="FN181" s="20"/>
      <c r="FO181" s="20"/>
      <c r="FP181" s="20"/>
      <c r="FQ181" s="20"/>
      <c r="FR181" s="20"/>
      <c r="FS181" s="20"/>
      <c r="FT181" s="20"/>
      <c r="FU181" s="20"/>
      <c r="FV181" s="20"/>
      <c r="FW181" s="20"/>
      <c r="FX181" s="20"/>
      <c r="FY181" s="20"/>
      <c r="FZ181" s="20"/>
      <c r="GA181" s="20"/>
      <c r="GB181" s="20"/>
      <c r="GC181" s="20"/>
      <c r="GD181" s="20"/>
      <c r="GE181" s="20"/>
      <c r="GF181" s="20"/>
      <c r="GG181" s="20"/>
      <c r="GH181" s="20"/>
      <c r="GI181" s="20"/>
      <c r="GJ181" s="20"/>
      <c r="GK181" s="20"/>
      <c r="GL181" s="20"/>
      <c r="GM181" s="20"/>
      <c r="GN181" s="20"/>
      <c r="GO181" s="20"/>
      <c r="GP181" s="20"/>
      <c r="GQ181" s="20"/>
      <c r="GR181" s="20"/>
      <c r="GS181" s="20"/>
      <c r="GT181" s="20"/>
      <c r="GU181" s="20"/>
      <c r="GV181" s="20"/>
      <c r="GW181" s="20"/>
      <c r="GX181" s="20"/>
      <c r="GY181" s="20"/>
      <c r="GZ181" s="20"/>
      <c r="HA181" s="20"/>
      <c r="HB181" s="20"/>
      <c r="HC181" s="20"/>
      <c r="HD181" s="20"/>
      <c r="HE181" s="20"/>
      <c r="HF181" s="20"/>
      <c r="HG181" s="20"/>
      <c r="HH181" s="20"/>
      <c r="HI181" s="20"/>
      <c r="HJ181" s="20"/>
      <c r="HK181" s="20"/>
      <c r="HL181" s="20"/>
      <c r="HM181" s="20"/>
      <c r="HN181" s="20"/>
      <c r="HO181" s="20"/>
      <c r="HP181" s="20"/>
      <c r="HQ181" s="20"/>
      <c r="HR181" s="20"/>
      <c r="HS181" s="20"/>
      <c r="HT181" s="20"/>
      <c r="HU181" s="20"/>
      <c r="HV181" s="20"/>
      <c r="HW181" s="20"/>
      <c r="HX181" s="20"/>
      <c r="HY181" s="20"/>
      <c r="HZ181" s="20"/>
      <c r="IA181" s="20"/>
      <c r="IB181" s="20"/>
      <c r="IC181" s="20"/>
      <c r="ID181" s="20"/>
      <c r="IE181" s="20"/>
      <c r="IF181" s="20"/>
      <c r="IG181" s="20"/>
    </row>
    <row r="182" spans="1:241" s="21" customFormat="1" ht="13.15" customHeight="1">
      <c r="A182" s="4" t="s">
        <v>54</v>
      </c>
      <c r="B182" s="13" t="s">
        <v>55</v>
      </c>
      <c r="C182" s="13" t="s">
        <v>14</v>
      </c>
      <c r="D182" s="35">
        <v>1</v>
      </c>
      <c r="E182" s="35">
        <v>41</v>
      </c>
      <c r="F182" s="36">
        <v>95</v>
      </c>
      <c r="G182" s="6">
        <v>0</v>
      </c>
      <c r="H182" s="7">
        <v>0</v>
      </c>
      <c r="I182" s="8" t="s">
        <v>17</v>
      </c>
      <c r="J182" s="7">
        <v>0</v>
      </c>
      <c r="K182" s="6">
        <v>0</v>
      </c>
      <c r="L182" s="9">
        <v>0</v>
      </c>
      <c r="M182" s="6">
        <v>8</v>
      </c>
      <c r="N182" s="10">
        <v>0.1</v>
      </c>
      <c r="O182" s="11">
        <v>8</v>
      </c>
      <c r="P182" s="12">
        <v>5</v>
      </c>
      <c r="Q182" s="11">
        <v>31.349999999999998</v>
      </c>
      <c r="R182" s="39">
        <v>1.5466206216082881</v>
      </c>
      <c r="S182" s="19">
        <v>69.75</v>
      </c>
      <c r="T182" s="41">
        <v>62.082173031261526</v>
      </c>
      <c r="U182" s="5">
        <v>6411</v>
      </c>
      <c r="V182" s="43">
        <v>149.6625636672326</v>
      </c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L182" s="20"/>
      <c r="BM182" s="20"/>
      <c r="BN182" s="20"/>
      <c r="BO182" s="20"/>
      <c r="BP182" s="20"/>
      <c r="BQ182" s="20"/>
      <c r="BR182" s="20"/>
      <c r="BS182" s="20"/>
      <c r="BT182" s="20"/>
      <c r="BU182" s="20"/>
      <c r="BV182" s="20"/>
      <c r="BW182" s="20"/>
      <c r="BX182" s="20"/>
      <c r="BY182" s="20"/>
      <c r="BZ182" s="20"/>
      <c r="CA182" s="20"/>
      <c r="CB182" s="20"/>
      <c r="CC182" s="20"/>
      <c r="CD182" s="20"/>
      <c r="CE182" s="20"/>
      <c r="CF182" s="20"/>
      <c r="CG182" s="20"/>
      <c r="CH182" s="20"/>
      <c r="CI182" s="20"/>
      <c r="CJ182" s="20"/>
      <c r="CK182" s="20"/>
      <c r="CL182" s="20"/>
      <c r="CM182" s="20"/>
      <c r="CN182" s="20"/>
      <c r="CO182" s="20"/>
      <c r="CP182" s="20"/>
      <c r="CQ182" s="20"/>
      <c r="CR182" s="20"/>
      <c r="CS182" s="20"/>
      <c r="CT182" s="20"/>
      <c r="CU182" s="20"/>
      <c r="CV182" s="20"/>
      <c r="CW182" s="20"/>
      <c r="CX182" s="20"/>
      <c r="CY182" s="20"/>
      <c r="CZ182" s="20"/>
      <c r="DA182" s="20"/>
      <c r="DB182" s="20"/>
      <c r="DC182" s="20"/>
      <c r="DD182" s="20"/>
      <c r="DE182" s="20"/>
      <c r="DF182" s="20"/>
      <c r="DG182" s="20"/>
      <c r="DH182" s="20"/>
      <c r="DI182" s="20"/>
      <c r="DJ182" s="20"/>
      <c r="DK182" s="20"/>
      <c r="DL182" s="20"/>
      <c r="DM182" s="20"/>
      <c r="DN182" s="20"/>
      <c r="DO182" s="20"/>
      <c r="DP182" s="20"/>
      <c r="DQ182" s="20"/>
      <c r="DR182" s="20"/>
      <c r="DS182" s="20"/>
      <c r="DT182" s="20"/>
      <c r="DU182" s="20"/>
      <c r="DV182" s="20"/>
      <c r="DW182" s="20"/>
      <c r="DX182" s="20"/>
      <c r="DY182" s="20"/>
      <c r="DZ182" s="20"/>
      <c r="EA182" s="20"/>
      <c r="EB182" s="20"/>
      <c r="EC182" s="20"/>
      <c r="ED182" s="20"/>
      <c r="EE182" s="20"/>
      <c r="EF182" s="20"/>
      <c r="EG182" s="20"/>
      <c r="EH182" s="20"/>
      <c r="EI182" s="20"/>
      <c r="EJ182" s="20"/>
      <c r="EK182" s="20"/>
      <c r="EL182" s="20"/>
      <c r="EM182" s="20"/>
      <c r="EN182" s="20"/>
      <c r="EO182" s="20"/>
      <c r="EP182" s="20"/>
      <c r="EQ182" s="20"/>
      <c r="ER182" s="20"/>
      <c r="ES182" s="20"/>
      <c r="ET182" s="20"/>
      <c r="EU182" s="20"/>
      <c r="EV182" s="20"/>
      <c r="EW182" s="20"/>
      <c r="EX182" s="20"/>
      <c r="EY182" s="20"/>
      <c r="EZ182" s="20"/>
      <c r="FA182" s="20"/>
      <c r="FB182" s="20"/>
      <c r="FC182" s="20"/>
      <c r="FD182" s="20"/>
      <c r="FE182" s="20"/>
      <c r="FF182" s="20"/>
      <c r="FG182" s="20"/>
      <c r="FH182" s="20"/>
      <c r="FI182" s="20"/>
      <c r="FJ182" s="20"/>
      <c r="FK182" s="20"/>
      <c r="FL182" s="20"/>
      <c r="FM182" s="20"/>
      <c r="FN182" s="20"/>
      <c r="FO182" s="20"/>
      <c r="FP182" s="20"/>
      <c r="FQ182" s="20"/>
      <c r="FR182" s="20"/>
      <c r="FS182" s="20"/>
      <c r="FT182" s="20"/>
      <c r="FU182" s="20"/>
      <c r="FV182" s="20"/>
      <c r="FW182" s="20"/>
      <c r="FX182" s="20"/>
      <c r="FY182" s="20"/>
      <c r="FZ182" s="20"/>
      <c r="GA182" s="20"/>
      <c r="GB182" s="20"/>
      <c r="GC182" s="20"/>
      <c r="GD182" s="20"/>
      <c r="GE182" s="20"/>
      <c r="GF182" s="20"/>
      <c r="GG182" s="20"/>
      <c r="GH182" s="20"/>
      <c r="GI182" s="20"/>
      <c r="GJ182" s="20"/>
      <c r="GK182" s="20"/>
      <c r="GL182" s="20"/>
      <c r="GM182" s="20"/>
      <c r="GN182" s="20"/>
      <c r="GO182" s="20"/>
      <c r="GP182" s="20"/>
      <c r="GQ182" s="20"/>
      <c r="GR182" s="20"/>
      <c r="GS182" s="20"/>
      <c r="GT182" s="20"/>
      <c r="GU182" s="20"/>
      <c r="GV182" s="20"/>
      <c r="GW182" s="20"/>
      <c r="GX182" s="20"/>
      <c r="GY182" s="20"/>
      <c r="GZ182" s="20"/>
      <c r="HA182" s="20"/>
      <c r="HB182" s="20"/>
      <c r="HC182" s="20"/>
      <c r="HD182" s="20"/>
      <c r="HE182" s="20"/>
      <c r="HF182" s="20"/>
      <c r="HG182" s="20"/>
      <c r="HH182" s="20"/>
      <c r="HI182" s="20"/>
      <c r="HJ182" s="20"/>
      <c r="HK182" s="20"/>
      <c r="HL182" s="20"/>
      <c r="HM182" s="20"/>
      <c r="HN182" s="20"/>
      <c r="HO182" s="20"/>
      <c r="HP182" s="20"/>
      <c r="HQ182" s="20"/>
      <c r="HR182" s="20"/>
      <c r="HS182" s="20"/>
      <c r="HT182" s="20"/>
      <c r="HU182" s="20"/>
      <c r="HV182" s="20"/>
      <c r="HW182" s="20"/>
      <c r="HX182" s="20"/>
      <c r="HY182" s="20"/>
      <c r="HZ182" s="20"/>
      <c r="IA182" s="20"/>
      <c r="IB182" s="20"/>
      <c r="IC182" s="20"/>
      <c r="ID182" s="20"/>
      <c r="IE182" s="20"/>
      <c r="IF182" s="20"/>
      <c r="IG182" s="20"/>
    </row>
    <row r="183" spans="1:241" s="21" customFormat="1" ht="13.15" customHeight="1">
      <c r="A183" s="4" t="s">
        <v>54</v>
      </c>
      <c r="B183" s="13" t="s">
        <v>55</v>
      </c>
      <c r="C183" s="13" t="s">
        <v>14</v>
      </c>
      <c r="D183" s="35">
        <v>2</v>
      </c>
      <c r="E183" s="35">
        <v>68</v>
      </c>
      <c r="F183" s="36">
        <v>99</v>
      </c>
      <c r="G183" s="6">
        <v>0</v>
      </c>
      <c r="H183" s="7">
        <v>0</v>
      </c>
      <c r="I183" s="8" t="s">
        <v>17</v>
      </c>
      <c r="J183" s="7">
        <v>0</v>
      </c>
      <c r="K183" s="6">
        <v>0</v>
      </c>
      <c r="L183" s="9">
        <v>0</v>
      </c>
      <c r="M183" s="6">
        <v>8</v>
      </c>
      <c r="N183" s="10">
        <v>0.1</v>
      </c>
      <c r="O183" s="11">
        <v>8</v>
      </c>
      <c r="P183" s="12">
        <v>2</v>
      </c>
      <c r="Q183" s="11">
        <v>13.350000000000001</v>
      </c>
      <c r="R183" s="39">
        <v>0.65860878145041946</v>
      </c>
      <c r="S183" s="19">
        <v>71.55</v>
      </c>
      <c r="T183" s="41">
        <v>61.658885487866563</v>
      </c>
      <c r="U183" s="5">
        <v>7038</v>
      </c>
      <c r="V183" s="43">
        <v>154.75008275405494</v>
      </c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20"/>
      <c r="BM183" s="20"/>
      <c r="BN183" s="20"/>
      <c r="BO183" s="20"/>
      <c r="BP183" s="20"/>
      <c r="BQ183" s="20"/>
      <c r="BR183" s="20"/>
      <c r="BS183" s="20"/>
      <c r="BT183" s="20"/>
      <c r="BU183" s="20"/>
      <c r="BV183" s="20"/>
      <c r="BW183" s="20"/>
      <c r="BX183" s="20"/>
      <c r="BY183" s="20"/>
      <c r="BZ183" s="20"/>
      <c r="CA183" s="20"/>
      <c r="CB183" s="20"/>
      <c r="CC183" s="20"/>
      <c r="CD183" s="20"/>
      <c r="CE183" s="20"/>
      <c r="CF183" s="20"/>
      <c r="CG183" s="20"/>
      <c r="CH183" s="20"/>
      <c r="CI183" s="20"/>
      <c r="CJ183" s="20"/>
      <c r="CK183" s="20"/>
      <c r="CL183" s="20"/>
      <c r="CM183" s="20"/>
      <c r="CN183" s="20"/>
      <c r="CO183" s="20"/>
      <c r="CP183" s="20"/>
      <c r="CQ183" s="20"/>
      <c r="CR183" s="20"/>
      <c r="CS183" s="20"/>
      <c r="CT183" s="20"/>
      <c r="CU183" s="20"/>
      <c r="CV183" s="20"/>
      <c r="CW183" s="20"/>
      <c r="CX183" s="20"/>
      <c r="CY183" s="20"/>
      <c r="CZ183" s="20"/>
      <c r="DA183" s="20"/>
      <c r="DB183" s="20"/>
      <c r="DC183" s="20"/>
      <c r="DD183" s="20"/>
      <c r="DE183" s="20"/>
      <c r="DF183" s="20"/>
      <c r="DG183" s="20"/>
      <c r="DH183" s="20"/>
      <c r="DI183" s="20"/>
      <c r="DJ183" s="20"/>
      <c r="DK183" s="20"/>
      <c r="DL183" s="20"/>
      <c r="DM183" s="20"/>
      <c r="DN183" s="20"/>
      <c r="DO183" s="20"/>
      <c r="DP183" s="20"/>
      <c r="DQ183" s="20"/>
      <c r="DR183" s="20"/>
      <c r="DS183" s="20"/>
      <c r="DT183" s="20"/>
      <c r="DU183" s="20"/>
      <c r="DV183" s="20"/>
      <c r="DW183" s="20"/>
      <c r="DX183" s="20"/>
      <c r="DY183" s="20"/>
      <c r="DZ183" s="20"/>
      <c r="EA183" s="20"/>
      <c r="EB183" s="20"/>
      <c r="EC183" s="20"/>
      <c r="ED183" s="20"/>
      <c r="EE183" s="20"/>
      <c r="EF183" s="20"/>
      <c r="EG183" s="20"/>
      <c r="EH183" s="20"/>
      <c r="EI183" s="20"/>
      <c r="EJ183" s="20"/>
      <c r="EK183" s="20"/>
      <c r="EL183" s="20"/>
      <c r="EM183" s="20"/>
      <c r="EN183" s="20"/>
      <c r="EO183" s="20"/>
      <c r="EP183" s="20"/>
      <c r="EQ183" s="20"/>
      <c r="ER183" s="20"/>
      <c r="ES183" s="20"/>
      <c r="ET183" s="20"/>
      <c r="EU183" s="20"/>
      <c r="EV183" s="20"/>
      <c r="EW183" s="20"/>
      <c r="EX183" s="20"/>
      <c r="EY183" s="20"/>
      <c r="EZ183" s="20"/>
      <c r="FA183" s="20"/>
      <c r="FB183" s="20"/>
      <c r="FC183" s="20"/>
      <c r="FD183" s="20"/>
      <c r="FE183" s="20"/>
      <c r="FF183" s="20"/>
      <c r="FG183" s="20"/>
      <c r="FH183" s="20"/>
      <c r="FI183" s="20"/>
      <c r="FJ183" s="20"/>
      <c r="FK183" s="20"/>
      <c r="FL183" s="20"/>
      <c r="FM183" s="20"/>
      <c r="FN183" s="20"/>
      <c r="FO183" s="20"/>
      <c r="FP183" s="20"/>
      <c r="FQ183" s="20"/>
      <c r="FR183" s="20"/>
      <c r="FS183" s="20"/>
      <c r="FT183" s="20"/>
      <c r="FU183" s="20"/>
      <c r="FV183" s="20"/>
      <c r="FW183" s="20"/>
      <c r="FX183" s="20"/>
      <c r="FY183" s="20"/>
      <c r="FZ183" s="20"/>
      <c r="GA183" s="20"/>
      <c r="GB183" s="20"/>
      <c r="GC183" s="20"/>
      <c r="GD183" s="20"/>
      <c r="GE183" s="20"/>
      <c r="GF183" s="20"/>
      <c r="GG183" s="20"/>
      <c r="GH183" s="20"/>
      <c r="GI183" s="20"/>
      <c r="GJ183" s="20"/>
      <c r="GK183" s="20"/>
      <c r="GL183" s="20"/>
      <c r="GM183" s="20"/>
      <c r="GN183" s="20"/>
      <c r="GO183" s="20"/>
      <c r="GP183" s="20"/>
      <c r="GQ183" s="20"/>
      <c r="GR183" s="20"/>
      <c r="GS183" s="20"/>
      <c r="GT183" s="20"/>
      <c r="GU183" s="20"/>
      <c r="GV183" s="20"/>
      <c r="GW183" s="20"/>
      <c r="GX183" s="20"/>
      <c r="GY183" s="20"/>
      <c r="GZ183" s="20"/>
      <c r="HA183" s="20"/>
      <c r="HB183" s="20"/>
      <c r="HC183" s="20"/>
      <c r="HD183" s="20"/>
      <c r="HE183" s="20"/>
      <c r="HF183" s="20"/>
      <c r="HG183" s="20"/>
      <c r="HH183" s="20"/>
      <c r="HI183" s="20"/>
      <c r="HJ183" s="20"/>
      <c r="HK183" s="20"/>
      <c r="HL183" s="20"/>
      <c r="HM183" s="20"/>
      <c r="HN183" s="20"/>
      <c r="HO183" s="20"/>
      <c r="HP183" s="20"/>
      <c r="HQ183" s="20"/>
      <c r="HR183" s="20"/>
      <c r="HS183" s="20"/>
      <c r="HT183" s="20"/>
      <c r="HU183" s="20"/>
      <c r="HV183" s="20"/>
      <c r="HW183" s="20"/>
      <c r="HX183" s="20"/>
      <c r="HY183" s="20"/>
      <c r="HZ183" s="20"/>
      <c r="IA183" s="20"/>
      <c r="IB183" s="20"/>
      <c r="IC183" s="20"/>
      <c r="ID183" s="20"/>
      <c r="IE183" s="20"/>
      <c r="IF183" s="20"/>
      <c r="IG183" s="20"/>
    </row>
    <row r="184" spans="1:241" s="21" customFormat="1" ht="13.15" customHeight="1">
      <c r="A184" s="4" t="s">
        <v>54</v>
      </c>
      <c r="B184" s="13" t="s">
        <v>55</v>
      </c>
      <c r="C184" s="13" t="s">
        <v>14</v>
      </c>
      <c r="D184" s="35">
        <v>3</v>
      </c>
      <c r="E184" s="35">
        <v>109</v>
      </c>
      <c r="F184" s="36">
        <v>95</v>
      </c>
      <c r="G184" s="6">
        <v>0</v>
      </c>
      <c r="H184" s="7">
        <v>0</v>
      </c>
      <c r="I184" s="8" t="s">
        <v>17</v>
      </c>
      <c r="J184" s="7">
        <v>0</v>
      </c>
      <c r="K184" s="6">
        <v>0</v>
      </c>
      <c r="L184" s="9">
        <v>0</v>
      </c>
      <c r="M184" s="6">
        <v>8</v>
      </c>
      <c r="N184" s="10">
        <v>0.1</v>
      </c>
      <c r="O184" s="11">
        <v>5</v>
      </c>
      <c r="P184" s="12">
        <v>5</v>
      </c>
      <c r="Q184" s="11">
        <v>31.349999999999998</v>
      </c>
      <c r="R184" s="39">
        <v>1.5466206216082881</v>
      </c>
      <c r="S184" s="19">
        <v>71.100000000000009</v>
      </c>
      <c r="T184" s="41">
        <v>62.36436472685817</v>
      </c>
      <c r="U184" s="5">
        <v>6238</v>
      </c>
      <c r="V184" s="43">
        <v>142.21250689585523</v>
      </c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20"/>
      <c r="BM184" s="20"/>
      <c r="BN184" s="20"/>
      <c r="BO184" s="20"/>
      <c r="BP184" s="20"/>
      <c r="BQ184" s="20"/>
      <c r="BR184" s="20"/>
      <c r="BS184" s="20"/>
      <c r="BT184" s="20"/>
      <c r="BU184" s="20"/>
      <c r="BV184" s="20"/>
      <c r="BW184" s="20"/>
      <c r="BX184" s="20"/>
      <c r="BY184" s="20"/>
      <c r="BZ184" s="20"/>
      <c r="CA184" s="20"/>
      <c r="CB184" s="20"/>
      <c r="CC184" s="20"/>
      <c r="CD184" s="20"/>
      <c r="CE184" s="20"/>
      <c r="CF184" s="20"/>
      <c r="CG184" s="20"/>
      <c r="CH184" s="20"/>
      <c r="CI184" s="20"/>
      <c r="CJ184" s="20"/>
      <c r="CK184" s="20"/>
      <c r="CL184" s="20"/>
      <c r="CM184" s="20"/>
      <c r="CN184" s="20"/>
      <c r="CO184" s="20"/>
      <c r="CP184" s="20"/>
      <c r="CQ184" s="20"/>
      <c r="CR184" s="20"/>
      <c r="CS184" s="20"/>
      <c r="CT184" s="20"/>
      <c r="CU184" s="20"/>
      <c r="CV184" s="20"/>
      <c r="CW184" s="20"/>
      <c r="CX184" s="20"/>
      <c r="CY184" s="20"/>
      <c r="CZ184" s="20"/>
      <c r="DA184" s="20"/>
      <c r="DB184" s="20"/>
      <c r="DC184" s="20"/>
      <c r="DD184" s="20"/>
      <c r="DE184" s="20"/>
      <c r="DF184" s="20"/>
      <c r="DG184" s="20"/>
      <c r="DH184" s="20"/>
      <c r="DI184" s="20"/>
      <c r="DJ184" s="20"/>
      <c r="DK184" s="20"/>
      <c r="DL184" s="20"/>
      <c r="DM184" s="20"/>
      <c r="DN184" s="20"/>
      <c r="DO184" s="20"/>
      <c r="DP184" s="20"/>
      <c r="DQ184" s="20"/>
      <c r="DR184" s="20"/>
      <c r="DS184" s="20"/>
      <c r="DT184" s="20"/>
      <c r="DU184" s="20"/>
      <c r="DV184" s="20"/>
      <c r="DW184" s="20"/>
      <c r="DX184" s="20"/>
      <c r="DY184" s="20"/>
      <c r="DZ184" s="20"/>
      <c r="EA184" s="20"/>
      <c r="EB184" s="20"/>
      <c r="EC184" s="20"/>
      <c r="ED184" s="20"/>
      <c r="EE184" s="20"/>
      <c r="EF184" s="20"/>
      <c r="EG184" s="20"/>
      <c r="EH184" s="20"/>
      <c r="EI184" s="20"/>
      <c r="EJ184" s="20"/>
      <c r="EK184" s="20"/>
      <c r="EL184" s="20"/>
      <c r="EM184" s="20"/>
      <c r="EN184" s="20"/>
      <c r="EO184" s="20"/>
      <c r="EP184" s="20"/>
      <c r="EQ184" s="20"/>
      <c r="ER184" s="20"/>
      <c r="ES184" s="20"/>
      <c r="ET184" s="20"/>
      <c r="EU184" s="20"/>
      <c r="EV184" s="20"/>
      <c r="EW184" s="20"/>
      <c r="EX184" s="20"/>
      <c r="EY184" s="20"/>
      <c r="EZ184" s="20"/>
      <c r="FA184" s="20"/>
      <c r="FB184" s="20"/>
      <c r="FC184" s="20"/>
      <c r="FD184" s="20"/>
      <c r="FE184" s="20"/>
      <c r="FF184" s="20"/>
      <c r="FG184" s="20"/>
      <c r="FH184" s="20"/>
      <c r="FI184" s="20"/>
      <c r="FJ184" s="20"/>
      <c r="FK184" s="20"/>
      <c r="FL184" s="20"/>
      <c r="FM184" s="20"/>
      <c r="FN184" s="20"/>
      <c r="FO184" s="20"/>
      <c r="FP184" s="20"/>
      <c r="FQ184" s="20"/>
      <c r="FR184" s="20"/>
      <c r="FS184" s="20"/>
      <c r="FT184" s="20"/>
      <c r="FU184" s="20"/>
      <c r="FV184" s="20"/>
      <c r="FW184" s="20"/>
      <c r="FX184" s="20"/>
      <c r="FY184" s="20"/>
      <c r="FZ184" s="20"/>
      <c r="GA184" s="20"/>
      <c r="GB184" s="20"/>
      <c r="GC184" s="20"/>
      <c r="GD184" s="20"/>
      <c r="GE184" s="20"/>
      <c r="GF184" s="20"/>
      <c r="GG184" s="20"/>
      <c r="GH184" s="20"/>
      <c r="GI184" s="20"/>
      <c r="GJ184" s="20"/>
      <c r="GK184" s="20"/>
      <c r="GL184" s="20"/>
      <c r="GM184" s="20"/>
      <c r="GN184" s="20"/>
      <c r="GO184" s="20"/>
      <c r="GP184" s="20"/>
      <c r="GQ184" s="20"/>
      <c r="GR184" s="20"/>
      <c r="GS184" s="20"/>
      <c r="GT184" s="20"/>
      <c r="GU184" s="20"/>
      <c r="GV184" s="20"/>
      <c r="GW184" s="20"/>
      <c r="GX184" s="20"/>
      <c r="GY184" s="20"/>
      <c r="GZ184" s="20"/>
      <c r="HA184" s="20"/>
      <c r="HB184" s="20"/>
      <c r="HC184" s="20"/>
      <c r="HD184" s="20"/>
      <c r="HE184" s="20"/>
      <c r="HF184" s="20"/>
      <c r="HG184" s="20"/>
      <c r="HH184" s="20"/>
      <c r="HI184" s="20"/>
      <c r="HJ184" s="20"/>
      <c r="HK184" s="20"/>
      <c r="HL184" s="20"/>
      <c r="HM184" s="20"/>
      <c r="HN184" s="20"/>
      <c r="HO184" s="20"/>
      <c r="HP184" s="20"/>
      <c r="HQ184" s="20"/>
      <c r="HR184" s="20"/>
      <c r="HS184" s="20"/>
      <c r="HT184" s="20"/>
      <c r="HU184" s="20"/>
      <c r="HV184" s="20"/>
      <c r="HW184" s="20"/>
      <c r="HX184" s="20"/>
      <c r="HY184" s="20"/>
      <c r="HZ184" s="20"/>
      <c r="IA184" s="20"/>
      <c r="IB184" s="20"/>
      <c r="IC184" s="20"/>
      <c r="ID184" s="20"/>
      <c r="IE184" s="20"/>
      <c r="IF184" s="20"/>
      <c r="IG184" s="20"/>
    </row>
    <row r="185" spans="1:241" s="21" customFormat="1" ht="13.15" customHeight="1">
      <c r="A185" s="4" t="s">
        <v>54</v>
      </c>
      <c r="B185" s="13" t="s">
        <v>55</v>
      </c>
      <c r="C185" s="13" t="s">
        <v>14</v>
      </c>
      <c r="D185" s="35">
        <v>4</v>
      </c>
      <c r="E185" s="35">
        <v>164</v>
      </c>
      <c r="F185" s="36">
        <v>97</v>
      </c>
      <c r="G185" s="6">
        <v>0</v>
      </c>
      <c r="H185" s="7">
        <v>0</v>
      </c>
      <c r="I185" s="8" t="s">
        <v>17</v>
      </c>
      <c r="J185" s="7">
        <v>0</v>
      </c>
      <c r="K185" s="6">
        <v>0</v>
      </c>
      <c r="L185" s="9">
        <v>0</v>
      </c>
      <c r="M185" s="6">
        <v>0</v>
      </c>
      <c r="N185" s="10">
        <v>0</v>
      </c>
      <c r="O185" s="11">
        <v>8</v>
      </c>
      <c r="P185" s="12">
        <v>5</v>
      </c>
      <c r="Q185" s="11">
        <v>30</v>
      </c>
      <c r="R185" s="39">
        <v>1.480019733596448</v>
      </c>
      <c r="S185" s="19">
        <v>71.100000000000009</v>
      </c>
      <c r="T185" s="41">
        <v>63.210939813648096</v>
      </c>
      <c r="U185" s="5">
        <v>6755</v>
      </c>
      <c r="V185" s="43">
        <v>148.80375872699986</v>
      </c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  <c r="BK185" s="20"/>
      <c r="BL185" s="20"/>
      <c r="BM185" s="20"/>
      <c r="BN185" s="20"/>
      <c r="BO185" s="20"/>
      <c r="BP185" s="20"/>
      <c r="BQ185" s="20"/>
      <c r="BR185" s="20"/>
      <c r="BS185" s="20"/>
      <c r="BT185" s="20"/>
      <c r="BU185" s="20"/>
      <c r="BV185" s="20"/>
      <c r="BW185" s="20"/>
      <c r="BX185" s="20"/>
      <c r="BY185" s="20"/>
      <c r="BZ185" s="20"/>
      <c r="CA185" s="20"/>
      <c r="CB185" s="20"/>
      <c r="CC185" s="20"/>
      <c r="CD185" s="20"/>
      <c r="CE185" s="20"/>
      <c r="CF185" s="20"/>
      <c r="CG185" s="20"/>
      <c r="CH185" s="20"/>
      <c r="CI185" s="20"/>
      <c r="CJ185" s="20"/>
      <c r="CK185" s="20"/>
      <c r="CL185" s="20"/>
      <c r="CM185" s="20"/>
      <c r="CN185" s="20"/>
      <c r="CO185" s="20"/>
      <c r="CP185" s="20"/>
      <c r="CQ185" s="20"/>
      <c r="CR185" s="20"/>
      <c r="CS185" s="20"/>
      <c r="CT185" s="20"/>
      <c r="CU185" s="20"/>
      <c r="CV185" s="20"/>
      <c r="CW185" s="20"/>
      <c r="CX185" s="20"/>
      <c r="CY185" s="20"/>
      <c r="CZ185" s="20"/>
      <c r="DA185" s="20"/>
      <c r="DB185" s="20"/>
      <c r="DC185" s="20"/>
      <c r="DD185" s="20"/>
      <c r="DE185" s="20"/>
      <c r="DF185" s="20"/>
      <c r="DG185" s="20"/>
      <c r="DH185" s="20"/>
      <c r="DI185" s="20"/>
      <c r="DJ185" s="20"/>
      <c r="DK185" s="20"/>
      <c r="DL185" s="20"/>
      <c r="DM185" s="20"/>
      <c r="DN185" s="20"/>
      <c r="DO185" s="20"/>
      <c r="DP185" s="20"/>
      <c r="DQ185" s="20"/>
      <c r="DR185" s="20"/>
      <c r="DS185" s="20"/>
      <c r="DT185" s="20"/>
      <c r="DU185" s="20"/>
      <c r="DV185" s="20"/>
      <c r="DW185" s="20"/>
      <c r="DX185" s="20"/>
      <c r="DY185" s="20"/>
      <c r="DZ185" s="20"/>
      <c r="EA185" s="20"/>
      <c r="EB185" s="20"/>
      <c r="EC185" s="20"/>
      <c r="ED185" s="20"/>
      <c r="EE185" s="20"/>
      <c r="EF185" s="20"/>
      <c r="EG185" s="20"/>
      <c r="EH185" s="20"/>
      <c r="EI185" s="20"/>
      <c r="EJ185" s="20"/>
      <c r="EK185" s="20"/>
      <c r="EL185" s="20"/>
      <c r="EM185" s="20"/>
      <c r="EN185" s="20"/>
      <c r="EO185" s="20"/>
      <c r="EP185" s="20"/>
      <c r="EQ185" s="20"/>
      <c r="ER185" s="20"/>
      <c r="ES185" s="20"/>
      <c r="ET185" s="20"/>
      <c r="EU185" s="20"/>
      <c r="EV185" s="20"/>
      <c r="EW185" s="20"/>
      <c r="EX185" s="20"/>
      <c r="EY185" s="20"/>
      <c r="EZ185" s="20"/>
      <c r="FA185" s="20"/>
      <c r="FB185" s="20"/>
      <c r="FC185" s="20"/>
      <c r="FD185" s="20"/>
      <c r="FE185" s="20"/>
      <c r="FF185" s="20"/>
      <c r="FG185" s="20"/>
      <c r="FH185" s="20"/>
      <c r="FI185" s="20"/>
      <c r="FJ185" s="20"/>
      <c r="FK185" s="20"/>
      <c r="FL185" s="20"/>
      <c r="FM185" s="20"/>
      <c r="FN185" s="20"/>
      <c r="FO185" s="20"/>
      <c r="FP185" s="20"/>
      <c r="FQ185" s="20"/>
      <c r="FR185" s="20"/>
      <c r="FS185" s="20"/>
      <c r="FT185" s="20"/>
      <c r="FU185" s="20"/>
      <c r="FV185" s="20"/>
      <c r="FW185" s="20"/>
      <c r="FX185" s="20"/>
      <c r="FY185" s="20"/>
      <c r="FZ185" s="20"/>
      <c r="GA185" s="20"/>
      <c r="GB185" s="20"/>
      <c r="GC185" s="20"/>
      <c r="GD185" s="20"/>
      <c r="GE185" s="20"/>
      <c r="GF185" s="20"/>
      <c r="GG185" s="20"/>
      <c r="GH185" s="20"/>
      <c r="GI185" s="20"/>
      <c r="GJ185" s="20"/>
      <c r="GK185" s="20"/>
      <c r="GL185" s="20"/>
      <c r="GM185" s="20"/>
      <c r="GN185" s="20"/>
      <c r="GO185" s="20"/>
      <c r="GP185" s="20"/>
      <c r="GQ185" s="20"/>
      <c r="GR185" s="20"/>
      <c r="GS185" s="20"/>
      <c r="GT185" s="20"/>
      <c r="GU185" s="20"/>
      <c r="GV185" s="20"/>
      <c r="GW185" s="20"/>
      <c r="GX185" s="20"/>
      <c r="GY185" s="20"/>
      <c r="GZ185" s="20"/>
      <c r="HA185" s="20"/>
      <c r="HB185" s="20"/>
      <c r="HC185" s="20"/>
      <c r="HD185" s="20"/>
      <c r="HE185" s="20"/>
      <c r="HF185" s="20"/>
      <c r="HG185" s="20"/>
      <c r="HH185" s="20"/>
      <c r="HI185" s="20"/>
      <c r="HJ185" s="20"/>
      <c r="HK185" s="20"/>
      <c r="HL185" s="20"/>
      <c r="HM185" s="20"/>
      <c r="HN185" s="20"/>
      <c r="HO185" s="20"/>
      <c r="HP185" s="20"/>
      <c r="HQ185" s="20"/>
      <c r="HR185" s="20"/>
      <c r="HS185" s="20"/>
      <c r="HT185" s="20"/>
      <c r="HU185" s="20"/>
      <c r="HV185" s="20"/>
      <c r="HW185" s="20"/>
      <c r="HX185" s="20"/>
      <c r="HY185" s="20"/>
      <c r="HZ185" s="20"/>
      <c r="IA185" s="20"/>
      <c r="IB185" s="20"/>
      <c r="IC185" s="20"/>
      <c r="ID185" s="20"/>
      <c r="IE185" s="20"/>
      <c r="IF185" s="20"/>
      <c r="IG185" s="20"/>
    </row>
    <row r="186" spans="1:241" s="21" customFormat="1" ht="13.15" customHeight="1">
      <c r="A186" s="4" t="s">
        <v>54</v>
      </c>
      <c r="B186" s="13" t="s">
        <v>55</v>
      </c>
      <c r="C186" s="13" t="s">
        <v>16</v>
      </c>
      <c r="D186" s="35">
        <v>1</v>
      </c>
      <c r="E186" s="35">
        <v>42</v>
      </c>
      <c r="F186" s="36">
        <v>97</v>
      </c>
      <c r="G186" s="6">
        <v>0</v>
      </c>
      <c r="H186" s="7">
        <v>0</v>
      </c>
      <c r="I186" s="8" t="s">
        <v>17</v>
      </c>
      <c r="J186" s="7">
        <v>0</v>
      </c>
      <c r="K186" s="6">
        <v>0</v>
      </c>
      <c r="L186" s="9">
        <v>0</v>
      </c>
      <c r="M186" s="6">
        <v>8</v>
      </c>
      <c r="N186" s="10">
        <v>0.1</v>
      </c>
      <c r="O186" s="11">
        <v>2</v>
      </c>
      <c r="P186" s="12">
        <v>1</v>
      </c>
      <c r="Q186" s="11">
        <v>7.3500000000000005</v>
      </c>
      <c r="R186" s="39">
        <v>0.36260483473112975</v>
      </c>
      <c r="S186" s="19">
        <v>69.75</v>
      </c>
      <c r="T186" s="41">
        <v>62.36436472685817</v>
      </c>
      <c r="U186" s="5">
        <v>7107</v>
      </c>
      <c r="V186" s="43">
        <v>161.75436048917538</v>
      </c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  <c r="BK186" s="20"/>
      <c r="BL186" s="20"/>
      <c r="BM186" s="20"/>
      <c r="BN186" s="20"/>
      <c r="BO186" s="20"/>
      <c r="BP186" s="20"/>
      <c r="BQ186" s="20"/>
      <c r="BR186" s="20"/>
      <c r="BS186" s="20"/>
      <c r="BT186" s="20"/>
      <c r="BU186" s="20"/>
      <c r="BV186" s="20"/>
      <c r="BW186" s="20"/>
      <c r="BX186" s="20"/>
      <c r="BY186" s="20"/>
      <c r="BZ186" s="20"/>
      <c r="CA186" s="20"/>
      <c r="CB186" s="20"/>
      <c r="CC186" s="20"/>
      <c r="CD186" s="20"/>
      <c r="CE186" s="20"/>
      <c r="CF186" s="20"/>
      <c r="CG186" s="20"/>
      <c r="CH186" s="20"/>
      <c r="CI186" s="20"/>
      <c r="CJ186" s="20"/>
      <c r="CK186" s="20"/>
      <c r="CL186" s="20"/>
      <c r="CM186" s="20"/>
      <c r="CN186" s="20"/>
      <c r="CO186" s="20"/>
      <c r="CP186" s="20"/>
      <c r="CQ186" s="20"/>
      <c r="CR186" s="20"/>
      <c r="CS186" s="20"/>
      <c r="CT186" s="20"/>
      <c r="CU186" s="20"/>
      <c r="CV186" s="20"/>
      <c r="CW186" s="20"/>
      <c r="CX186" s="20"/>
      <c r="CY186" s="20"/>
      <c r="CZ186" s="20"/>
      <c r="DA186" s="20"/>
      <c r="DB186" s="20"/>
      <c r="DC186" s="20"/>
      <c r="DD186" s="20"/>
      <c r="DE186" s="20"/>
      <c r="DF186" s="20"/>
      <c r="DG186" s="20"/>
      <c r="DH186" s="20"/>
      <c r="DI186" s="20"/>
      <c r="DJ186" s="20"/>
      <c r="DK186" s="20"/>
      <c r="DL186" s="20"/>
      <c r="DM186" s="20"/>
      <c r="DN186" s="20"/>
      <c r="DO186" s="20"/>
      <c r="DP186" s="20"/>
      <c r="DQ186" s="20"/>
      <c r="DR186" s="20"/>
      <c r="DS186" s="20"/>
      <c r="DT186" s="20"/>
      <c r="DU186" s="20"/>
      <c r="DV186" s="20"/>
      <c r="DW186" s="20"/>
      <c r="DX186" s="20"/>
      <c r="DY186" s="20"/>
      <c r="DZ186" s="20"/>
      <c r="EA186" s="20"/>
      <c r="EB186" s="20"/>
      <c r="EC186" s="20"/>
      <c r="ED186" s="20"/>
      <c r="EE186" s="20"/>
      <c r="EF186" s="20"/>
      <c r="EG186" s="20"/>
      <c r="EH186" s="20"/>
      <c r="EI186" s="20"/>
      <c r="EJ186" s="20"/>
      <c r="EK186" s="20"/>
      <c r="EL186" s="20"/>
      <c r="EM186" s="20"/>
      <c r="EN186" s="20"/>
      <c r="EO186" s="20"/>
      <c r="EP186" s="20"/>
      <c r="EQ186" s="20"/>
      <c r="ER186" s="20"/>
      <c r="ES186" s="20"/>
      <c r="ET186" s="20"/>
      <c r="EU186" s="20"/>
      <c r="EV186" s="20"/>
      <c r="EW186" s="20"/>
      <c r="EX186" s="20"/>
      <c r="EY186" s="20"/>
      <c r="EZ186" s="20"/>
      <c r="FA186" s="20"/>
      <c r="FB186" s="20"/>
      <c r="FC186" s="20"/>
      <c r="FD186" s="20"/>
      <c r="FE186" s="20"/>
      <c r="FF186" s="20"/>
      <c r="FG186" s="20"/>
      <c r="FH186" s="20"/>
      <c r="FI186" s="20"/>
      <c r="FJ186" s="20"/>
      <c r="FK186" s="20"/>
      <c r="FL186" s="20"/>
      <c r="FM186" s="20"/>
      <c r="FN186" s="20"/>
      <c r="FO186" s="20"/>
      <c r="FP186" s="20"/>
      <c r="FQ186" s="20"/>
      <c r="FR186" s="20"/>
      <c r="FS186" s="20"/>
      <c r="FT186" s="20"/>
      <c r="FU186" s="20"/>
      <c r="FV186" s="20"/>
      <c r="FW186" s="20"/>
      <c r="FX186" s="20"/>
      <c r="FY186" s="20"/>
      <c r="FZ186" s="20"/>
      <c r="GA186" s="20"/>
      <c r="GB186" s="20"/>
      <c r="GC186" s="20"/>
      <c r="GD186" s="20"/>
      <c r="GE186" s="20"/>
      <c r="GF186" s="20"/>
      <c r="GG186" s="20"/>
      <c r="GH186" s="20"/>
      <c r="GI186" s="20"/>
      <c r="GJ186" s="20"/>
      <c r="GK186" s="20"/>
      <c r="GL186" s="20"/>
      <c r="GM186" s="20"/>
      <c r="GN186" s="20"/>
      <c r="GO186" s="20"/>
      <c r="GP186" s="20"/>
      <c r="GQ186" s="20"/>
      <c r="GR186" s="20"/>
      <c r="GS186" s="20"/>
      <c r="GT186" s="20"/>
      <c r="GU186" s="20"/>
      <c r="GV186" s="20"/>
      <c r="GW186" s="20"/>
      <c r="GX186" s="20"/>
      <c r="GY186" s="20"/>
      <c r="GZ186" s="20"/>
      <c r="HA186" s="20"/>
      <c r="HB186" s="20"/>
      <c r="HC186" s="20"/>
      <c r="HD186" s="20"/>
      <c r="HE186" s="20"/>
      <c r="HF186" s="20"/>
      <c r="HG186" s="20"/>
      <c r="HH186" s="20"/>
      <c r="HI186" s="20"/>
      <c r="HJ186" s="20"/>
      <c r="HK186" s="20"/>
      <c r="HL186" s="20"/>
      <c r="HM186" s="20"/>
      <c r="HN186" s="20"/>
      <c r="HO186" s="20"/>
      <c r="HP186" s="20"/>
      <c r="HQ186" s="20"/>
      <c r="HR186" s="20"/>
      <c r="HS186" s="20"/>
      <c r="HT186" s="20"/>
      <c r="HU186" s="20"/>
      <c r="HV186" s="20"/>
      <c r="HW186" s="20"/>
      <c r="HX186" s="20"/>
      <c r="HY186" s="20"/>
      <c r="HZ186" s="20"/>
      <c r="IA186" s="20"/>
      <c r="IB186" s="20"/>
      <c r="IC186" s="20"/>
      <c r="ID186" s="20"/>
      <c r="IE186" s="20"/>
      <c r="IF186" s="20"/>
      <c r="IG186" s="20"/>
    </row>
    <row r="187" spans="1:241" s="21" customFormat="1" ht="13.15" customHeight="1">
      <c r="A187" s="4" t="s">
        <v>54</v>
      </c>
      <c r="B187" s="13" t="s">
        <v>55</v>
      </c>
      <c r="C187" s="13" t="s">
        <v>16</v>
      </c>
      <c r="D187" s="35">
        <v>2</v>
      </c>
      <c r="E187" s="35">
        <v>67</v>
      </c>
      <c r="F187" s="36">
        <v>99</v>
      </c>
      <c r="G187" s="6">
        <v>0</v>
      </c>
      <c r="H187" s="7">
        <v>0</v>
      </c>
      <c r="I187" s="8" t="s">
        <v>17</v>
      </c>
      <c r="J187" s="7">
        <v>0</v>
      </c>
      <c r="K187" s="6">
        <v>0</v>
      </c>
      <c r="L187" s="9">
        <v>0</v>
      </c>
      <c r="M187" s="6">
        <v>0</v>
      </c>
      <c r="N187" s="10">
        <v>0</v>
      </c>
      <c r="O187" s="11">
        <v>2</v>
      </c>
      <c r="P187" s="12">
        <v>1</v>
      </c>
      <c r="Q187" s="11">
        <v>6</v>
      </c>
      <c r="R187" s="39">
        <v>0.29600394671928959</v>
      </c>
      <c r="S187" s="19">
        <v>71.55</v>
      </c>
      <c r="T187" s="41">
        <v>62.787652270253133</v>
      </c>
      <c r="U187" s="5">
        <v>7369</v>
      </c>
      <c r="V187" s="43">
        <v>159.11517835410143</v>
      </c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  <c r="BK187" s="20"/>
      <c r="BL187" s="20"/>
      <c r="BM187" s="20"/>
      <c r="BN187" s="20"/>
      <c r="BO187" s="20"/>
      <c r="BP187" s="20"/>
      <c r="BQ187" s="20"/>
      <c r="BR187" s="20"/>
      <c r="BS187" s="20"/>
      <c r="BT187" s="20"/>
      <c r="BU187" s="20"/>
      <c r="BV187" s="20"/>
      <c r="BW187" s="20"/>
      <c r="BX187" s="20"/>
      <c r="BY187" s="20"/>
      <c r="BZ187" s="20"/>
      <c r="CA187" s="20"/>
      <c r="CB187" s="20"/>
      <c r="CC187" s="20"/>
      <c r="CD187" s="20"/>
      <c r="CE187" s="20"/>
      <c r="CF187" s="20"/>
      <c r="CG187" s="20"/>
      <c r="CH187" s="20"/>
      <c r="CI187" s="20"/>
      <c r="CJ187" s="20"/>
      <c r="CK187" s="20"/>
      <c r="CL187" s="20"/>
      <c r="CM187" s="20"/>
      <c r="CN187" s="20"/>
      <c r="CO187" s="20"/>
      <c r="CP187" s="20"/>
      <c r="CQ187" s="20"/>
      <c r="CR187" s="20"/>
      <c r="CS187" s="20"/>
      <c r="CT187" s="20"/>
      <c r="CU187" s="20"/>
      <c r="CV187" s="20"/>
      <c r="CW187" s="20"/>
      <c r="CX187" s="20"/>
      <c r="CY187" s="20"/>
      <c r="CZ187" s="20"/>
      <c r="DA187" s="20"/>
      <c r="DB187" s="20"/>
      <c r="DC187" s="20"/>
      <c r="DD187" s="20"/>
      <c r="DE187" s="20"/>
      <c r="DF187" s="20"/>
      <c r="DG187" s="20"/>
      <c r="DH187" s="20"/>
      <c r="DI187" s="20"/>
      <c r="DJ187" s="20"/>
      <c r="DK187" s="20"/>
      <c r="DL187" s="20"/>
      <c r="DM187" s="20"/>
      <c r="DN187" s="20"/>
      <c r="DO187" s="20"/>
      <c r="DP187" s="20"/>
      <c r="DQ187" s="20"/>
      <c r="DR187" s="20"/>
      <c r="DS187" s="20"/>
      <c r="DT187" s="20"/>
      <c r="DU187" s="20"/>
      <c r="DV187" s="20"/>
      <c r="DW187" s="20"/>
      <c r="DX187" s="20"/>
      <c r="DY187" s="20"/>
      <c r="DZ187" s="20"/>
      <c r="EA187" s="20"/>
      <c r="EB187" s="20"/>
      <c r="EC187" s="20"/>
      <c r="ED187" s="20"/>
      <c r="EE187" s="20"/>
      <c r="EF187" s="20"/>
      <c r="EG187" s="20"/>
      <c r="EH187" s="20"/>
      <c r="EI187" s="20"/>
      <c r="EJ187" s="20"/>
      <c r="EK187" s="20"/>
      <c r="EL187" s="20"/>
      <c r="EM187" s="20"/>
      <c r="EN187" s="20"/>
      <c r="EO187" s="20"/>
      <c r="EP187" s="20"/>
      <c r="EQ187" s="20"/>
      <c r="ER187" s="20"/>
      <c r="ES187" s="20"/>
      <c r="ET187" s="20"/>
      <c r="EU187" s="20"/>
      <c r="EV187" s="20"/>
      <c r="EW187" s="20"/>
      <c r="EX187" s="20"/>
      <c r="EY187" s="20"/>
      <c r="EZ187" s="20"/>
      <c r="FA187" s="20"/>
      <c r="FB187" s="20"/>
      <c r="FC187" s="20"/>
      <c r="FD187" s="20"/>
      <c r="FE187" s="20"/>
      <c r="FF187" s="20"/>
      <c r="FG187" s="20"/>
      <c r="FH187" s="20"/>
      <c r="FI187" s="20"/>
      <c r="FJ187" s="20"/>
      <c r="FK187" s="20"/>
      <c r="FL187" s="20"/>
      <c r="FM187" s="20"/>
      <c r="FN187" s="20"/>
      <c r="FO187" s="20"/>
      <c r="FP187" s="20"/>
      <c r="FQ187" s="20"/>
      <c r="FR187" s="20"/>
      <c r="FS187" s="20"/>
      <c r="FT187" s="20"/>
      <c r="FU187" s="20"/>
      <c r="FV187" s="20"/>
      <c r="FW187" s="20"/>
      <c r="FX187" s="20"/>
      <c r="FY187" s="20"/>
      <c r="FZ187" s="20"/>
      <c r="GA187" s="20"/>
      <c r="GB187" s="20"/>
      <c r="GC187" s="20"/>
      <c r="GD187" s="20"/>
      <c r="GE187" s="20"/>
      <c r="GF187" s="20"/>
      <c r="GG187" s="20"/>
      <c r="GH187" s="20"/>
      <c r="GI187" s="20"/>
      <c r="GJ187" s="20"/>
      <c r="GK187" s="20"/>
      <c r="GL187" s="20"/>
      <c r="GM187" s="20"/>
      <c r="GN187" s="20"/>
      <c r="GO187" s="20"/>
      <c r="GP187" s="20"/>
      <c r="GQ187" s="20"/>
      <c r="GR187" s="20"/>
      <c r="GS187" s="20"/>
      <c r="GT187" s="20"/>
      <c r="GU187" s="20"/>
      <c r="GV187" s="20"/>
      <c r="GW187" s="20"/>
      <c r="GX187" s="20"/>
      <c r="GY187" s="20"/>
      <c r="GZ187" s="20"/>
      <c r="HA187" s="20"/>
      <c r="HB187" s="20"/>
      <c r="HC187" s="20"/>
      <c r="HD187" s="20"/>
      <c r="HE187" s="20"/>
      <c r="HF187" s="20"/>
      <c r="HG187" s="20"/>
      <c r="HH187" s="20"/>
      <c r="HI187" s="20"/>
      <c r="HJ187" s="20"/>
      <c r="HK187" s="20"/>
      <c r="HL187" s="20"/>
      <c r="HM187" s="20"/>
      <c r="HN187" s="20"/>
      <c r="HO187" s="20"/>
      <c r="HP187" s="20"/>
      <c r="HQ187" s="20"/>
      <c r="HR187" s="20"/>
      <c r="HS187" s="20"/>
      <c r="HT187" s="20"/>
      <c r="HU187" s="20"/>
      <c r="HV187" s="20"/>
      <c r="HW187" s="20"/>
      <c r="HX187" s="20"/>
      <c r="HY187" s="20"/>
      <c r="HZ187" s="20"/>
      <c r="IA187" s="20"/>
      <c r="IB187" s="20"/>
      <c r="IC187" s="20"/>
      <c r="ID187" s="20"/>
      <c r="IE187" s="20"/>
      <c r="IF187" s="20"/>
      <c r="IG187" s="20"/>
    </row>
    <row r="188" spans="1:241" s="21" customFormat="1" ht="13.15" customHeight="1">
      <c r="A188" s="4" t="s">
        <v>54</v>
      </c>
      <c r="B188" s="13" t="s">
        <v>55</v>
      </c>
      <c r="C188" s="13" t="s">
        <v>16</v>
      </c>
      <c r="D188" s="35">
        <v>3</v>
      </c>
      <c r="E188" s="35">
        <v>110</v>
      </c>
      <c r="F188" s="36">
        <v>95</v>
      </c>
      <c r="G188" s="6">
        <v>0</v>
      </c>
      <c r="H188" s="7">
        <v>0</v>
      </c>
      <c r="I188" s="8" t="s">
        <v>17</v>
      </c>
      <c r="J188" s="7">
        <v>0</v>
      </c>
      <c r="K188" s="6">
        <v>0</v>
      </c>
      <c r="L188" s="9">
        <v>0</v>
      </c>
      <c r="M188" s="6">
        <v>0</v>
      </c>
      <c r="N188" s="10">
        <v>0</v>
      </c>
      <c r="O188" s="11">
        <v>2</v>
      </c>
      <c r="P188" s="12">
        <v>1</v>
      </c>
      <c r="Q188" s="11">
        <v>6</v>
      </c>
      <c r="R188" s="39">
        <v>0.29600394671928959</v>
      </c>
      <c r="S188" s="19">
        <v>68.850000000000009</v>
      </c>
      <c r="T188" s="41">
        <v>63.069843965849778</v>
      </c>
      <c r="U188" s="5">
        <v>6456</v>
      </c>
      <c r="V188" s="43">
        <v>150.29216679018245</v>
      </c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  <c r="BK188" s="20"/>
      <c r="BL188" s="20"/>
      <c r="BM188" s="20"/>
      <c r="BN188" s="20"/>
      <c r="BO188" s="20"/>
      <c r="BP188" s="20"/>
      <c r="BQ188" s="20"/>
      <c r="BR188" s="20"/>
      <c r="BS188" s="20"/>
      <c r="BT188" s="20"/>
      <c r="BU188" s="20"/>
      <c r="BV188" s="20"/>
      <c r="BW188" s="20"/>
      <c r="BX188" s="20"/>
      <c r="BY188" s="20"/>
      <c r="BZ188" s="20"/>
      <c r="CA188" s="20"/>
      <c r="CB188" s="20"/>
      <c r="CC188" s="20"/>
      <c r="CD188" s="20"/>
      <c r="CE188" s="20"/>
      <c r="CF188" s="20"/>
      <c r="CG188" s="20"/>
      <c r="CH188" s="20"/>
      <c r="CI188" s="20"/>
      <c r="CJ188" s="20"/>
      <c r="CK188" s="20"/>
      <c r="CL188" s="20"/>
      <c r="CM188" s="20"/>
      <c r="CN188" s="20"/>
      <c r="CO188" s="20"/>
      <c r="CP188" s="20"/>
      <c r="CQ188" s="20"/>
      <c r="CR188" s="20"/>
      <c r="CS188" s="20"/>
      <c r="CT188" s="20"/>
      <c r="CU188" s="20"/>
      <c r="CV188" s="20"/>
      <c r="CW188" s="20"/>
      <c r="CX188" s="20"/>
      <c r="CY188" s="20"/>
      <c r="CZ188" s="20"/>
      <c r="DA188" s="20"/>
      <c r="DB188" s="20"/>
      <c r="DC188" s="20"/>
      <c r="DD188" s="20"/>
      <c r="DE188" s="20"/>
      <c r="DF188" s="20"/>
      <c r="DG188" s="20"/>
      <c r="DH188" s="20"/>
      <c r="DI188" s="20"/>
      <c r="DJ188" s="20"/>
      <c r="DK188" s="20"/>
      <c r="DL188" s="20"/>
      <c r="DM188" s="20"/>
      <c r="DN188" s="20"/>
      <c r="DO188" s="20"/>
      <c r="DP188" s="20"/>
      <c r="DQ188" s="20"/>
      <c r="DR188" s="20"/>
      <c r="DS188" s="20"/>
      <c r="DT188" s="20"/>
      <c r="DU188" s="20"/>
      <c r="DV188" s="20"/>
      <c r="DW188" s="20"/>
      <c r="DX188" s="20"/>
      <c r="DY188" s="20"/>
      <c r="DZ188" s="20"/>
      <c r="EA188" s="20"/>
      <c r="EB188" s="20"/>
      <c r="EC188" s="20"/>
      <c r="ED188" s="20"/>
      <c r="EE188" s="20"/>
      <c r="EF188" s="20"/>
      <c r="EG188" s="20"/>
      <c r="EH188" s="20"/>
      <c r="EI188" s="20"/>
      <c r="EJ188" s="20"/>
      <c r="EK188" s="20"/>
      <c r="EL188" s="20"/>
      <c r="EM188" s="20"/>
      <c r="EN188" s="20"/>
      <c r="EO188" s="20"/>
      <c r="EP188" s="20"/>
      <c r="EQ188" s="20"/>
      <c r="ER188" s="20"/>
      <c r="ES188" s="20"/>
      <c r="ET188" s="20"/>
      <c r="EU188" s="20"/>
      <c r="EV188" s="20"/>
      <c r="EW188" s="20"/>
      <c r="EX188" s="20"/>
      <c r="EY188" s="20"/>
      <c r="EZ188" s="20"/>
      <c r="FA188" s="20"/>
      <c r="FB188" s="20"/>
      <c r="FC188" s="20"/>
      <c r="FD188" s="20"/>
      <c r="FE188" s="20"/>
      <c r="FF188" s="20"/>
      <c r="FG188" s="20"/>
      <c r="FH188" s="20"/>
      <c r="FI188" s="20"/>
      <c r="FJ188" s="20"/>
      <c r="FK188" s="20"/>
      <c r="FL188" s="20"/>
      <c r="FM188" s="20"/>
      <c r="FN188" s="20"/>
      <c r="FO188" s="20"/>
      <c r="FP188" s="20"/>
      <c r="FQ188" s="20"/>
      <c r="FR188" s="20"/>
      <c r="FS188" s="20"/>
      <c r="FT188" s="20"/>
      <c r="FU188" s="20"/>
      <c r="FV188" s="20"/>
      <c r="FW188" s="20"/>
      <c r="FX188" s="20"/>
      <c r="FY188" s="20"/>
      <c r="FZ188" s="20"/>
      <c r="GA188" s="20"/>
      <c r="GB188" s="20"/>
      <c r="GC188" s="20"/>
      <c r="GD188" s="20"/>
      <c r="GE188" s="20"/>
      <c r="GF188" s="20"/>
      <c r="GG188" s="20"/>
      <c r="GH188" s="20"/>
      <c r="GI188" s="20"/>
      <c r="GJ188" s="20"/>
      <c r="GK188" s="20"/>
      <c r="GL188" s="20"/>
      <c r="GM188" s="20"/>
      <c r="GN188" s="20"/>
      <c r="GO188" s="20"/>
      <c r="GP188" s="20"/>
      <c r="GQ188" s="20"/>
      <c r="GR188" s="20"/>
      <c r="GS188" s="20"/>
      <c r="GT188" s="20"/>
      <c r="GU188" s="20"/>
      <c r="GV188" s="20"/>
      <c r="GW188" s="20"/>
      <c r="GX188" s="20"/>
      <c r="GY188" s="20"/>
      <c r="GZ188" s="20"/>
      <c r="HA188" s="20"/>
      <c r="HB188" s="20"/>
      <c r="HC188" s="20"/>
      <c r="HD188" s="20"/>
      <c r="HE188" s="20"/>
      <c r="HF188" s="20"/>
      <c r="HG188" s="20"/>
      <c r="HH188" s="20"/>
      <c r="HI188" s="20"/>
      <c r="HJ188" s="20"/>
      <c r="HK188" s="20"/>
      <c r="HL188" s="20"/>
      <c r="HM188" s="20"/>
      <c r="HN188" s="20"/>
      <c r="HO188" s="20"/>
      <c r="HP188" s="20"/>
      <c r="HQ188" s="20"/>
      <c r="HR188" s="20"/>
      <c r="HS188" s="20"/>
      <c r="HT188" s="20"/>
      <c r="HU188" s="20"/>
      <c r="HV188" s="20"/>
      <c r="HW188" s="20"/>
      <c r="HX188" s="20"/>
      <c r="HY188" s="20"/>
      <c r="HZ188" s="20"/>
      <c r="IA188" s="20"/>
      <c r="IB188" s="20"/>
      <c r="IC188" s="20"/>
      <c r="ID188" s="20"/>
      <c r="IE188" s="20"/>
      <c r="IF188" s="20"/>
      <c r="IG188" s="20"/>
    </row>
    <row r="189" spans="1:241" s="21" customFormat="1" ht="13.15" customHeight="1">
      <c r="A189" s="4" t="s">
        <v>54</v>
      </c>
      <c r="B189" s="13" t="s">
        <v>55</v>
      </c>
      <c r="C189" s="13" t="s">
        <v>16</v>
      </c>
      <c r="D189" s="35">
        <v>4</v>
      </c>
      <c r="E189" s="35">
        <v>163</v>
      </c>
      <c r="F189" s="36">
        <v>98</v>
      </c>
      <c r="G189" s="6">
        <v>0</v>
      </c>
      <c r="H189" s="7">
        <v>0</v>
      </c>
      <c r="I189" s="8" t="s">
        <v>17</v>
      </c>
      <c r="J189" s="7">
        <v>0</v>
      </c>
      <c r="K189" s="6">
        <v>0</v>
      </c>
      <c r="L189" s="9">
        <v>0</v>
      </c>
      <c r="M189" s="6">
        <v>0</v>
      </c>
      <c r="N189" s="10">
        <v>0</v>
      </c>
      <c r="O189" s="11">
        <v>2</v>
      </c>
      <c r="P189" s="12">
        <v>1</v>
      </c>
      <c r="Q189" s="11">
        <v>6</v>
      </c>
      <c r="R189" s="39">
        <v>0.29600394671928959</v>
      </c>
      <c r="S189" s="19">
        <v>68.399999999999991</v>
      </c>
      <c r="T189" s="41">
        <v>63.210939813648096</v>
      </c>
      <c r="U189" s="5">
        <v>6336</v>
      </c>
      <c r="V189" s="43">
        <v>143.6027888599049</v>
      </c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  <c r="BK189" s="20"/>
      <c r="BL189" s="20"/>
      <c r="BM189" s="20"/>
      <c r="BN189" s="20"/>
      <c r="BO189" s="20"/>
      <c r="BP189" s="20"/>
      <c r="BQ189" s="20"/>
      <c r="BR189" s="20"/>
      <c r="BS189" s="20"/>
      <c r="BT189" s="20"/>
      <c r="BU189" s="20"/>
      <c r="BV189" s="20"/>
      <c r="BW189" s="20"/>
      <c r="BX189" s="20"/>
      <c r="BY189" s="20"/>
      <c r="BZ189" s="20"/>
      <c r="CA189" s="20"/>
      <c r="CB189" s="20"/>
      <c r="CC189" s="20"/>
      <c r="CD189" s="20"/>
      <c r="CE189" s="20"/>
      <c r="CF189" s="20"/>
      <c r="CG189" s="20"/>
      <c r="CH189" s="20"/>
      <c r="CI189" s="20"/>
      <c r="CJ189" s="20"/>
      <c r="CK189" s="20"/>
      <c r="CL189" s="20"/>
      <c r="CM189" s="20"/>
      <c r="CN189" s="20"/>
      <c r="CO189" s="20"/>
      <c r="CP189" s="20"/>
      <c r="CQ189" s="20"/>
      <c r="CR189" s="20"/>
      <c r="CS189" s="20"/>
      <c r="CT189" s="20"/>
      <c r="CU189" s="20"/>
      <c r="CV189" s="20"/>
      <c r="CW189" s="20"/>
      <c r="CX189" s="20"/>
      <c r="CY189" s="20"/>
      <c r="CZ189" s="20"/>
      <c r="DA189" s="20"/>
      <c r="DB189" s="20"/>
      <c r="DC189" s="20"/>
      <c r="DD189" s="20"/>
      <c r="DE189" s="20"/>
      <c r="DF189" s="20"/>
      <c r="DG189" s="20"/>
      <c r="DH189" s="20"/>
      <c r="DI189" s="20"/>
      <c r="DJ189" s="20"/>
      <c r="DK189" s="20"/>
      <c r="DL189" s="20"/>
      <c r="DM189" s="20"/>
      <c r="DN189" s="20"/>
      <c r="DO189" s="20"/>
      <c r="DP189" s="20"/>
      <c r="DQ189" s="20"/>
      <c r="DR189" s="20"/>
      <c r="DS189" s="20"/>
      <c r="DT189" s="20"/>
      <c r="DU189" s="20"/>
      <c r="DV189" s="20"/>
      <c r="DW189" s="20"/>
      <c r="DX189" s="20"/>
      <c r="DY189" s="20"/>
      <c r="DZ189" s="20"/>
      <c r="EA189" s="20"/>
      <c r="EB189" s="20"/>
      <c r="EC189" s="20"/>
      <c r="ED189" s="20"/>
      <c r="EE189" s="20"/>
      <c r="EF189" s="20"/>
      <c r="EG189" s="20"/>
      <c r="EH189" s="20"/>
      <c r="EI189" s="20"/>
      <c r="EJ189" s="20"/>
      <c r="EK189" s="20"/>
      <c r="EL189" s="20"/>
      <c r="EM189" s="20"/>
      <c r="EN189" s="20"/>
      <c r="EO189" s="20"/>
      <c r="EP189" s="20"/>
      <c r="EQ189" s="20"/>
      <c r="ER189" s="20"/>
      <c r="ES189" s="20"/>
      <c r="ET189" s="20"/>
      <c r="EU189" s="20"/>
      <c r="EV189" s="20"/>
      <c r="EW189" s="20"/>
      <c r="EX189" s="20"/>
      <c r="EY189" s="20"/>
      <c r="EZ189" s="20"/>
      <c r="FA189" s="20"/>
      <c r="FB189" s="20"/>
      <c r="FC189" s="20"/>
      <c r="FD189" s="20"/>
      <c r="FE189" s="20"/>
      <c r="FF189" s="20"/>
      <c r="FG189" s="20"/>
      <c r="FH189" s="20"/>
      <c r="FI189" s="20"/>
      <c r="FJ189" s="20"/>
      <c r="FK189" s="20"/>
      <c r="FL189" s="20"/>
      <c r="FM189" s="20"/>
      <c r="FN189" s="20"/>
      <c r="FO189" s="20"/>
      <c r="FP189" s="20"/>
      <c r="FQ189" s="20"/>
      <c r="FR189" s="20"/>
      <c r="FS189" s="20"/>
      <c r="FT189" s="20"/>
      <c r="FU189" s="20"/>
      <c r="FV189" s="20"/>
      <c r="FW189" s="20"/>
      <c r="FX189" s="20"/>
      <c r="FY189" s="20"/>
      <c r="FZ189" s="20"/>
      <c r="GA189" s="20"/>
      <c r="GB189" s="20"/>
      <c r="GC189" s="20"/>
      <c r="GD189" s="20"/>
      <c r="GE189" s="20"/>
      <c r="GF189" s="20"/>
      <c r="GG189" s="20"/>
      <c r="GH189" s="20"/>
      <c r="GI189" s="20"/>
      <c r="GJ189" s="20"/>
      <c r="GK189" s="20"/>
      <c r="GL189" s="20"/>
      <c r="GM189" s="20"/>
      <c r="GN189" s="20"/>
      <c r="GO189" s="20"/>
      <c r="GP189" s="20"/>
      <c r="GQ189" s="20"/>
      <c r="GR189" s="20"/>
      <c r="GS189" s="20"/>
      <c r="GT189" s="20"/>
      <c r="GU189" s="20"/>
      <c r="GV189" s="20"/>
      <c r="GW189" s="20"/>
      <c r="GX189" s="20"/>
      <c r="GY189" s="20"/>
      <c r="GZ189" s="20"/>
      <c r="HA189" s="20"/>
      <c r="HB189" s="20"/>
      <c r="HC189" s="20"/>
      <c r="HD189" s="20"/>
      <c r="HE189" s="20"/>
      <c r="HF189" s="20"/>
      <c r="HG189" s="20"/>
      <c r="HH189" s="20"/>
      <c r="HI189" s="20"/>
      <c r="HJ189" s="20"/>
      <c r="HK189" s="20"/>
      <c r="HL189" s="20"/>
      <c r="HM189" s="20"/>
      <c r="HN189" s="20"/>
      <c r="HO189" s="20"/>
      <c r="HP189" s="20"/>
      <c r="HQ189" s="20"/>
      <c r="HR189" s="20"/>
      <c r="HS189" s="20"/>
      <c r="HT189" s="20"/>
      <c r="HU189" s="20"/>
      <c r="HV189" s="20"/>
      <c r="HW189" s="20"/>
      <c r="HX189" s="20"/>
      <c r="HY189" s="20"/>
      <c r="HZ189" s="20"/>
      <c r="IA189" s="20"/>
      <c r="IB189" s="20"/>
      <c r="IC189" s="20"/>
      <c r="ID189" s="20"/>
      <c r="IE189" s="20"/>
      <c r="IF189" s="20"/>
      <c r="IG189" s="20"/>
    </row>
    <row r="190" spans="1:241" s="21" customFormat="1" ht="13.15" customHeight="1">
      <c r="A190" s="4" t="s">
        <v>56</v>
      </c>
      <c r="B190" s="13" t="s">
        <v>57</v>
      </c>
      <c r="C190" s="13" t="s">
        <v>14</v>
      </c>
      <c r="D190" s="35">
        <v>1</v>
      </c>
      <c r="E190" s="35">
        <v>44</v>
      </c>
      <c r="F190" s="36">
        <v>100</v>
      </c>
      <c r="G190" s="6">
        <v>0</v>
      </c>
      <c r="H190" s="7">
        <v>0</v>
      </c>
      <c r="I190" s="8" t="s">
        <v>17</v>
      </c>
      <c r="J190" s="7">
        <v>0</v>
      </c>
      <c r="K190" s="6">
        <v>0</v>
      </c>
      <c r="L190" s="9">
        <v>0</v>
      </c>
      <c r="M190" s="6">
        <v>2</v>
      </c>
      <c r="N190" s="10">
        <v>0.1</v>
      </c>
      <c r="O190" s="11">
        <v>3</v>
      </c>
      <c r="P190" s="12">
        <v>5</v>
      </c>
      <c r="Q190" s="11">
        <v>31.349999999999998</v>
      </c>
      <c r="R190" s="39">
        <v>1.5466206216082881</v>
      </c>
      <c r="S190" s="19">
        <v>67.5</v>
      </c>
      <c r="T190" s="41">
        <v>59.260256075295089</v>
      </c>
      <c r="U190" s="5">
        <v>7649</v>
      </c>
      <c r="V190" s="43">
        <v>183.63670634920635</v>
      </c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  <c r="BK190" s="20"/>
      <c r="BL190" s="20"/>
      <c r="BM190" s="20"/>
      <c r="BN190" s="20"/>
      <c r="BO190" s="20"/>
      <c r="BP190" s="20"/>
      <c r="BQ190" s="20"/>
      <c r="BR190" s="20"/>
      <c r="BS190" s="20"/>
      <c r="BT190" s="20"/>
      <c r="BU190" s="20"/>
      <c r="BV190" s="20"/>
      <c r="BW190" s="20"/>
      <c r="BX190" s="20"/>
      <c r="BY190" s="20"/>
      <c r="BZ190" s="20"/>
      <c r="CA190" s="20"/>
      <c r="CB190" s="20"/>
      <c r="CC190" s="20"/>
      <c r="CD190" s="20"/>
      <c r="CE190" s="20"/>
      <c r="CF190" s="20"/>
      <c r="CG190" s="20"/>
      <c r="CH190" s="20"/>
      <c r="CI190" s="20"/>
      <c r="CJ190" s="20"/>
      <c r="CK190" s="20"/>
      <c r="CL190" s="20"/>
      <c r="CM190" s="20"/>
      <c r="CN190" s="20"/>
      <c r="CO190" s="20"/>
      <c r="CP190" s="20"/>
      <c r="CQ190" s="20"/>
      <c r="CR190" s="20"/>
      <c r="CS190" s="20"/>
      <c r="CT190" s="20"/>
      <c r="CU190" s="20"/>
      <c r="CV190" s="20"/>
      <c r="CW190" s="20"/>
      <c r="CX190" s="20"/>
      <c r="CY190" s="20"/>
      <c r="CZ190" s="20"/>
      <c r="DA190" s="20"/>
      <c r="DB190" s="20"/>
      <c r="DC190" s="20"/>
      <c r="DD190" s="20"/>
      <c r="DE190" s="20"/>
      <c r="DF190" s="20"/>
      <c r="DG190" s="20"/>
      <c r="DH190" s="20"/>
      <c r="DI190" s="20"/>
      <c r="DJ190" s="20"/>
      <c r="DK190" s="20"/>
      <c r="DL190" s="20"/>
      <c r="DM190" s="20"/>
      <c r="DN190" s="20"/>
      <c r="DO190" s="20"/>
      <c r="DP190" s="20"/>
      <c r="DQ190" s="20"/>
      <c r="DR190" s="20"/>
      <c r="DS190" s="20"/>
      <c r="DT190" s="20"/>
      <c r="DU190" s="20"/>
      <c r="DV190" s="20"/>
      <c r="DW190" s="20"/>
      <c r="DX190" s="20"/>
      <c r="DY190" s="20"/>
      <c r="DZ190" s="20"/>
      <c r="EA190" s="20"/>
      <c r="EB190" s="20"/>
      <c r="EC190" s="20"/>
      <c r="ED190" s="20"/>
      <c r="EE190" s="20"/>
      <c r="EF190" s="20"/>
      <c r="EG190" s="20"/>
      <c r="EH190" s="20"/>
      <c r="EI190" s="20"/>
      <c r="EJ190" s="20"/>
      <c r="EK190" s="20"/>
      <c r="EL190" s="20"/>
      <c r="EM190" s="20"/>
      <c r="EN190" s="20"/>
      <c r="EO190" s="20"/>
      <c r="EP190" s="20"/>
      <c r="EQ190" s="20"/>
      <c r="ER190" s="20"/>
      <c r="ES190" s="20"/>
      <c r="ET190" s="20"/>
      <c r="EU190" s="20"/>
      <c r="EV190" s="20"/>
      <c r="EW190" s="20"/>
      <c r="EX190" s="20"/>
      <c r="EY190" s="20"/>
      <c r="EZ190" s="20"/>
      <c r="FA190" s="20"/>
      <c r="FB190" s="20"/>
      <c r="FC190" s="20"/>
      <c r="FD190" s="20"/>
      <c r="FE190" s="20"/>
      <c r="FF190" s="20"/>
      <c r="FG190" s="20"/>
      <c r="FH190" s="20"/>
      <c r="FI190" s="20"/>
      <c r="FJ190" s="20"/>
      <c r="FK190" s="20"/>
      <c r="FL190" s="20"/>
      <c r="FM190" s="20"/>
      <c r="FN190" s="20"/>
      <c r="FO190" s="20"/>
      <c r="FP190" s="20"/>
      <c r="FQ190" s="20"/>
      <c r="FR190" s="20"/>
      <c r="FS190" s="20"/>
      <c r="FT190" s="20"/>
      <c r="FU190" s="20"/>
      <c r="FV190" s="20"/>
      <c r="FW190" s="20"/>
      <c r="FX190" s="20"/>
      <c r="FY190" s="20"/>
      <c r="FZ190" s="20"/>
      <c r="GA190" s="20"/>
      <c r="GB190" s="20"/>
      <c r="GC190" s="20"/>
      <c r="GD190" s="20"/>
      <c r="GE190" s="20"/>
      <c r="GF190" s="20"/>
      <c r="GG190" s="20"/>
      <c r="GH190" s="20"/>
      <c r="GI190" s="20"/>
      <c r="GJ190" s="20"/>
      <c r="GK190" s="20"/>
      <c r="GL190" s="20"/>
      <c r="GM190" s="20"/>
      <c r="GN190" s="20"/>
      <c r="GO190" s="20"/>
      <c r="GP190" s="20"/>
      <c r="GQ190" s="20"/>
      <c r="GR190" s="20"/>
      <c r="GS190" s="20"/>
      <c r="GT190" s="20"/>
      <c r="GU190" s="20"/>
      <c r="GV190" s="20"/>
      <c r="GW190" s="20"/>
      <c r="GX190" s="20"/>
      <c r="GY190" s="20"/>
      <c r="GZ190" s="20"/>
      <c r="HA190" s="20"/>
      <c r="HB190" s="20"/>
      <c r="HC190" s="20"/>
      <c r="HD190" s="20"/>
      <c r="HE190" s="20"/>
      <c r="HF190" s="20"/>
      <c r="HG190" s="20"/>
      <c r="HH190" s="20"/>
      <c r="HI190" s="20"/>
      <c r="HJ190" s="20"/>
      <c r="HK190" s="20"/>
      <c r="HL190" s="20"/>
      <c r="HM190" s="20"/>
      <c r="HN190" s="20"/>
      <c r="HO190" s="20"/>
      <c r="HP190" s="20"/>
      <c r="HQ190" s="20"/>
      <c r="HR190" s="20"/>
      <c r="HS190" s="20"/>
      <c r="HT190" s="20"/>
      <c r="HU190" s="20"/>
      <c r="HV190" s="20"/>
      <c r="HW190" s="20"/>
      <c r="HX190" s="20"/>
      <c r="HY190" s="20"/>
      <c r="HZ190" s="20"/>
      <c r="IA190" s="20"/>
      <c r="IB190" s="20"/>
      <c r="IC190" s="20"/>
      <c r="ID190" s="20"/>
      <c r="IE190" s="20"/>
      <c r="IF190" s="20"/>
      <c r="IG190" s="20"/>
    </row>
    <row r="191" spans="1:241" s="21" customFormat="1" ht="13.15" customHeight="1">
      <c r="A191" s="4" t="s">
        <v>56</v>
      </c>
      <c r="B191" s="13" t="s">
        <v>57</v>
      </c>
      <c r="C191" s="13" t="s">
        <v>14</v>
      </c>
      <c r="D191" s="35">
        <v>2</v>
      </c>
      <c r="E191" s="35">
        <v>57</v>
      </c>
      <c r="F191" s="36">
        <v>97</v>
      </c>
      <c r="G191" s="6">
        <v>0</v>
      </c>
      <c r="H191" s="7">
        <v>0</v>
      </c>
      <c r="I191" s="8" t="s">
        <v>17</v>
      </c>
      <c r="J191" s="7">
        <v>0</v>
      </c>
      <c r="K191" s="6">
        <v>0</v>
      </c>
      <c r="L191" s="9">
        <v>0</v>
      </c>
      <c r="M191" s="6">
        <v>0</v>
      </c>
      <c r="N191" s="10">
        <v>0</v>
      </c>
      <c r="O191" s="11">
        <v>2</v>
      </c>
      <c r="P191" s="12">
        <v>5</v>
      </c>
      <c r="Q191" s="11">
        <v>30</v>
      </c>
      <c r="R191" s="39">
        <v>1.480019733596448</v>
      </c>
      <c r="S191" s="19">
        <v>68.399999999999991</v>
      </c>
      <c r="T191" s="41">
        <v>61.376693792269919</v>
      </c>
      <c r="U191" s="5">
        <v>7471</v>
      </c>
      <c r="V191" s="43">
        <v>176.18524737902345</v>
      </c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  <c r="BJ191" s="20"/>
      <c r="BK191" s="20"/>
      <c r="BL191" s="20"/>
      <c r="BM191" s="20"/>
      <c r="BN191" s="20"/>
      <c r="BO191" s="20"/>
      <c r="BP191" s="20"/>
      <c r="BQ191" s="20"/>
      <c r="BR191" s="20"/>
      <c r="BS191" s="20"/>
      <c r="BT191" s="20"/>
      <c r="BU191" s="20"/>
      <c r="BV191" s="20"/>
      <c r="BW191" s="20"/>
      <c r="BX191" s="20"/>
      <c r="BY191" s="20"/>
      <c r="BZ191" s="20"/>
      <c r="CA191" s="20"/>
      <c r="CB191" s="20"/>
      <c r="CC191" s="20"/>
      <c r="CD191" s="20"/>
      <c r="CE191" s="20"/>
      <c r="CF191" s="20"/>
      <c r="CG191" s="20"/>
      <c r="CH191" s="20"/>
      <c r="CI191" s="20"/>
      <c r="CJ191" s="20"/>
      <c r="CK191" s="20"/>
      <c r="CL191" s="20"/>
      <c r="CM191" s="20"/>
      <c r="CN191" s="20"/>
      <c r="CO191" s="20"/>
      <c r="CP191" s="20"/>
      <c r="CQ191" s="20"/>
      <c r="CR191" s="20"/>
      <c r="CS191" s="20"/>
      <c r="CT191" s="20"/>
      <c r="CU191" s="20"/>
      <c r="CV191" s="20"/>
      <c r="CW191" s="20"/>
      <c r="CX191" s="20"/>
      <c r="CY191" s="20"/>
      <c r="CZ191" s="20"/>
      <c r="DA191" s="20"/>
      <c r="DB191" s="20"/>
      <c r="DC191" s="20"/>
      <c r="DD191" s="20"/>
      <c r="DE191" s="20"/>
      <c r="DF191" s="20"/>
      <c r="DG191" s="20"/>
      <c r="DH191" s="20"/>
      <c r="DI191" s="20"/>
      <c r="DJ191" s="20"/>
      <c r="DK191" s="20"/>
      <c r="DL191" s="20"/>
      <c r="DM191" s="20"/>
      <c r="DN191" s="20"/>
      <c r="DO191" s="20"/>
      <c r="DP191" s="20"/>
      <c r="DQ191" s="20"/>
      <c r="DR191" s="20"/>
      <c r="DS191" s="20"/>
      <c r="DT191" s="20"/>
      <c r="DU191" s="20"/>
      <c r="DV191" s="20"/>
      <c r="DW191" s="20"/>
      <c r="DX191" s="20"/>
      <c r="DY191" s="20"/>
      <c r="DZ191" s="20"/>
      <c r="EA191" s="20"/>
      <c r="EB191" s="20"/>
      <c r="EC191" s="20"/>
      <c r="ED191" s="20"/>
      <c r="EE191" s="20"/>
      <c r="EF191" s="20"/>
      <c r="EG191" s="20"/>
      <c r="EH191" s="20"/>
      <c r="EI191" s="20"/>
      <c r="EJ191" s="20"/>
      <c r="EK191" s="20"/>
      <c r="EL191" s="20"/>
      <c r="EM191" s="20"/>
      <c r="EN191" s="20"/>
      <c r="EO191" s="20"/>
      <c r="EP191" s="20"/>
      <c r="EQ191" s="20"/>
      <c r="ER191" s="20"/>
      <c r="ES191" s="20"/>
      <c r="ET191" s="20"/>
      <c r="EU191" s="20"/>
      <c r="EV191" s="20"/>
      <c r="EW191" s="20"/>
      <c r="EX191" s="20"/>
      <c r="EY191" s="20"/>
      <c r="EZ191" s="20"/>
      <c r="FA191" s="20"/>
      <c r="FB191" s="20"/>
      <c r="FC191" s="20"/>
      <c r="FD191" s="20"/>
      <c r="FE191" s="20"/>
      <c r="FF191" s="20"/>
      <c r="FG191" s="20"/>
      <c r="FH191" s="20"/>
      <c r="FI191" s="20"/>
      <c r="FJ191" s="20"/>
      <c r="FK191" s="20"/>
      <c r="FL191" s="20"/>
      <c r="FM191" s="20"/>
      <c r="FN191" s="20"/>
      <c r="FO191" s="20"/>
      <c r="FP191" s="20"/>
      <c r="FQ191" s="20"/>
      <c r="FR191" s="20"/>
      <c r="FS191" s="20"/>
      <c r="FT191" s="20"/>
      <c r="FU191" s="20"/>
      <c r="FV191" s="20"/>
      <c r="FW191" s="20"/>
      <c r="FX191" s="20"/>
      <c r="FY191" s="20"/>
      <c r="FZ191" s="20"/>
      <c r="GA191" s="20"/>
      <c r="GB191" s="20"/>
      <c r="GC191" s="20"/>
      <c r="GD191" s="20"/>
      <c r="GE191" s="20"/>
      <c r="GF191" s="20"/>
      <c r="GG191" s="20"/>
      <c r="GH191" s="20"/>
      <c r="GI191" s="20"/>
      <c r="GJ191" s="20"/>
      <c r="GK191" s="20"/>
      <c r="GL191" s="20"/>
      <c r="GM191" s="20"/>
      <c r="GN191" s="20"/>
      <c r="GO191" s="20"/>
      <c r="GP191" s="20"/>
      <c r="GQ191" s="20"/>
      <c r="GR191" s="20"/>
      <c r="GS191" s="20"/>
      <c r="GT191" s="20"/>
      <c r="GU191" s="20"/>
      <c r="GV191" s="20"/>
      <c r="GW191" s="20"/>
      <c r="GX191" s="20"/>
      <c r="GY191" s="20"/>
      <c r="GZ191" s="20"/>
      <c r="HA191" s="20"/>
      <c r="HB191" s="20"/>
      <c r="HC191" s="20"/>
      <c r="HD191" s="20"/>
      <c r="HE191" s="20"/>
      <c r="HF191" s="20"/>
      <c r="HG191" s="20"/>
      <c r="HH191" s="20"/>
      <c r="HI191" s="20"/>
      <c r="HJ191" s="20"/>
      <c r="HK191" s="20"/>
      <c r="HL191" s="20"/>
      <c r="HM191" s="20"/>
      <c r="HN191" s="20"/>
      <c r="HO191" s="20"/>
      <c r="HP191" s="20"/>
      <c r="HQ191" s="20"/>
      <c r="HR191" s="20"/>
      <c r="HS191" s="20"/>
      <c r="HT191" s="20"/>
      <c r="HU191" s="20"/>
      <c r="HV191" s="20"/>
      <c r="HW191" s="20"/>
      <c r="HX191" s="20"/>
      <c r="HY191" s="20"/>
      <c r="HZ191" s="20"/>
      <c r="IA191" s="20"/>
      <c r="IB191" s="20"/>
      <c r="IC191" s="20"/>
      <c r="ID191" s="20"/>
      <c r="IE191" s="20"/>
      <c r="IF191" s="20"/>
      <c r="IG191" s="20"/>
    </row>
    <row r="192" spans="1:241" s="21" customFormat="1" ht="13.15" customHeight="1">
      <c r="A192" s="4" t="s">
        <v>56</v>
      </c>
      <c r="B192" s="13" t="s">
        <v>57</v>
      </c>
      <c r="C192" s="13" t="s">
        <v>14</v>
      </c>
      <c r="D192" s="35">
        <v>3</v>
      </c>
      <c r="E192" s="35">
        <v>144</v>
      </c>
      <c r="F192" s="36">
        <v>97</v>
      </c>
      <c r="G192" s="6">
        <v>0</v>
      </c>
      <c r="H192" s="7">
        <v>0</v>
      </c>
      <c r="I192" s="8" t="s">
        <v>17</v>
      </c>
      <c r="J192" s="7">
        <v>0</v>
      </c>
      <c r="K192" s="6">
        <v>0</v>
      </c>
      <c r="L192" s="9">
        <v>0</v>
      </c>
      <c r="M192" s="6">
        <v>0</v>
      </c>
      <c r="N192" s="10">
        <v>0</v>
      </c>
      <c r="O192" s="11">
        <v>3</v>
      </c>
      <c r="P192" s="12">
        <v>5</v>
      </c>
      <c r="Q192" s="11">
        <v>30</v>
      </c>
      <c r="R192" s="39">
        <v>1.480019733596448</v>
      </c>
      <c r="S192" s="19">
        <v>66.149999999999991</v>
      </c>
      <c r="T192" s="41">
        <v>60.530118705479985</v>
      </c>
      <c r="U192" s="5">
        <v>6740</v>
      </c>
      <c r="V192" s="43">
        <v>166.651381673473</v>
      </c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  <c r="BK192" s="20"/>
      <c r="BL192" s="20"/>
      <c r="BM192" s="20"/>
      <c r="BN192" s="20"/>
      <c r="BO192" s="20"/>
      <c r="BP192" s="20"/>
      <c r="BQ192" s="20"/>
      <c r="BR192" s="20"/>
      <c r="BS192" s="20"/>
      <c r="BT192" s="20"/>
      <c r="BU192" s="20"/>
      <c r="BV192" s="20"/>
      <c r="BW192" s="20"/>
      <c r="BX192" s="20"/>
      <c r="BY192" s="20"/>
      <c r="BZ192" s="20"/>
      <c r="CA192" s="20"/>
      <c r="CB192" s="20"/>
      <c r="CC192" s="20"/>
      <c r="CD192" s="20"/>
      <c r="CE192" s="20"/>
      <c r="CF192" s="20"/>
      <c r="CG192" s="20"/>
      <c r="CH192" s="20"/>
      <c r="CI192" s="20"/>
      <c r="CJ192" s="20"/>
      <c r="CK192" s="20"/>
      <c r="CL192" s="20"/>
      <c r="CM192" s="20"/>
      <c r="CN192" s="20"/>
      <c r="CO192" s="20"/>
      <c r="CP192" s="20"/>
      <c r="CQ192" s="20"/>
      <c r="CR192" s="20"/>
      <c r="CS192" s="20"/>
      <c r="CT192" s="20"/>
      <c r="CU192" s="20"/>
      <c r="CV192" s="20"/>
      <c r="CW192" s="20"/>
      <c r="CX192" s="20"/>
      <c r="CY192" s="20"/>
      <c r="CZ192" s="20"/>
      <c r="DA192" s="20"/>
      <c r="DB192" s="20"/>
      <c r="DC192" s="20"/>
      <c r="DD192" s="20"/>
      <c r="DE192" s="20"/>
      <c r="DF192" s="20"/>
      <c r="DG192" s="20"/>
      <c r="DH192" s="20"/>
      <c r="DI192" s="20"/>
      <c r="DJ192" s="20"/>
      <c r="DK192" s="20"/>
      <c r="DL192" s="20"/>
      <c r="DM192" s="20"/>
      <c r="DN192" s="20"/>
      <c r="DO192" s="20"/>
      <c r="DP192" s="20"/>
      <c r="DQ192" s="20"/>
      <c r="DR192" s="20"/>
      <c r="DS192" s="20"/>
      <c r="DT192" s="20"/>
      <c r="DU192" s="20"/>
      <c r="DV192" s="20"/>
      <c r="DW192" s="20"/>
      <c r="DX192" s="20"/>
      <c r="DY192" s="20"/>
      <c r="DZ192" s="20"/>
      <c r="EA192" s="20"/>
      <c r="EB192" s="20"/>
      <c r="EC192" s="20"/>
      <c r="ED192" s="20"/>
      <c r="EE192" s="20"/>
      <c r="EF192" s="20"/>
      <c r="EG192" s="20"/>
      <c r="EH192" s="20"/>
      <c r="EI192" s="20"/>
      <c r="EJ192" s="20"/>
      <c r="EK192" s="20"/>
      <c r="EL192" s="20"/>
      <c r="EM192" s="20"/>
      <c r="EN192" s="20"/>
      <c r="EO192" s="20"/>
      <c r="EP192" s="20"/>
      <c r="EQ192" s="20"/>
      <c r="ER192" s="20"/>
      <c r="ES192" s="20"/>
      <c r="ET192" s="20"/>
      <c r="EU192" s="20"/>
      <c r="EV192" s="20"/>
      <c r="EW192" s="20"/>
      <c r="EX192" s="20"/>
      <c r="EY192" s="20"/>
      <c r="EZ192" s="20"/>
      <c r="FA192" s="20"/>
      <c r="FB192" s="20"/>
      <c r="FC192" s="20"/>
      <c r="FD192" s="20"/>
      <c r="FE192" s="20"/>
      <c r="FF192" s="20"/>
      <c r="FG192" s="20"/>
      <c r="FH192" s="20"/>
      <c r="FI192" s="20"/>
      <c r="FJ192" s="20"/>
      <c r="FK192" s="20"/>
      <c r="FL192" s="20"/>
      <c r="FM192" s="20"/>
      <c r="FN192" s="20"/>
      <c r="FO192" s="20"/>
      <c r="FP192" s="20"/>
      <c r="FQ192" s="20"/>
      <c r="FR192" s="20"/>
      <c r="FS192" s="20"/>
      <c r="FT192" s="20"/>
      <c r="FU192" s="20"/>
      <c r="FV192" s="20"/>
      <c r="FW192" s="20"/>
      <c r="FX192" s="20"/>
      <c r="FY192" s="20"/>
      <c r="FZ192" s="20"/>
      <c r="GA192" s="20"/>
      <c r="GB192" s="20"/>
      <c r="GC192" s="20"/>
      <c r="GD192" s="20"/>
      <c r="GE192" s="20"/>
      <c r="GF192" s="20"/>
      <c r="GG192" s="20"/>
      <c r="GH192" s="20"/>
      <c r="GI192" s="20"/>
      <c r="GJ192" s="20"/>
      <c r="GK192" s="20"/>
      <c r="GL192" s="20"/>
      <c r="GM192" s="20"/>
      <c r="GN192" s="20"/>
      <c r="GO192" s="20"/>
      <c r="GP192" s="20"/>
      <c r="GQ192" s="20"/>
      <c r="GR192" s="20"/>
      <c r="GS192" s="20"/>
      <c r="GT192" s="20"/>
      <c r="GU192" s="20"/>
      <c r="GV192" s="20"/>
      <c r="GW192" s="20"/>
      <c r="GX192" s="20"/>
      <c r="GY192" s="20"/>
      <c r="GZ192" s="20"/>
      <c r="HA192" s="20"/>
      <c r="HB192" s="20"/>
      <c r="HC192" s="20"/>
      <c r="HD192" s="20"/>
      <c r="HE192" s="20"/>
      <c r="HF192" s="20"/>
      <c r="HG192" s="20"/>
      <c r="HH192" s="20"/>
      <c r="HI192" s="20"/>
      <c r="HJ192" s="20"/>
      <c r="HK192" s="20"/>
      <c r="HL192" s="20"/>
      <c r="HM192" s="20"/>
      <c r="HN192" s="20"/>
      <c r="HO192" s="20"/>
      <c r="HP192" s="20"/>
      <c r="HQ192" s="20"/>
      <c r="HR192" s="20"/>
      <c r="HS192" s="20"/>
      <c r="HT192" s="20"/>
      <c r="HU192" s="20"/>
      <c r="HV192" s="20"/>
      <c r="HW192" s="20"/>
      <c r="HX192" s="20"/>
      <c r="HY192" s="20"/>
      <c r="HZ192" s="20"/>
      <c r="IA192" s="20"/>
      <c r="IB192" s="20"/>
      <c r="IC192" s="20"/>
      <c r="ID192" s="20"/>
      <c r="IE192" s="20"/>
      <c r="IF192" s="20"/>
      <c r="IG192" s="20"/>
    </row>
    <row r="193" spans="1:241" s="21" customFormat="1" ht="13.15" customHeight="1">
      <c r="A193" s="4" t="s">
        <v>56</v>
      </c>
      <c r="B193" s="13" t="s">
        <v>57</v>
      </c>
      <c r="C193" s="13" t="s">
        <v>14</v>
      </c>
      <c r="D193" s="35">
        <v>4</v>
      </c>
      <c r="E193" s="35">
        <v>160</v>
      </c>
      <c r="F193" s="36">
        <v>98</v>
      </c>
      <c r="G193" s="6">
        <v>0</v>
      </c>
      <c r="H193" s="7">
        <v>0</v>
      </c>
      <c r="I193" s="8" t="s">
        <v>17</v>
      </c>
      <c r="J193" s="7">
        <v>0</v>
      </c>
      <c r="K193" s="6">
        <v>0</v>
      </c>
      <c r="L193" s="9">
        <v>0</v>
      </c>
      <c r="M193" s="6">
        <v>3</v>
      </c>
      <c r="N193" s="10">
        <v>0.1</v>
      </c>
      <c r="O193" s="11">
        <v>5</v>
      </c>
      <c r="P193" s="12">
        <v>10</v>
      </c>
      <c r="Q193" s="11">
        <v>61.349999999999994</v>
      </c>
      <c r="R193" s="39">
        <v>3.0266403552047358</v>
      </c>
      <c r="S193" s="19">
        <v>70.649999999999991</v>
      </c>
      <c r="T193" s="41">
        <v>62.787652270253133</v>
      </c>
      <c r="U193" s="5">
        <v>7448</v>
      </c>
      <c r="V193" s="43">
        <v>164.5315966506835</v>
      </c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  <c r="BJ193" s="20"/>
      <c r="BK193" s="20"/>
      <c r="BL193" s="20"/>
      <c r="BM193" s="20"/>
      <c r="BN193" s="20"/>
      <c r="BO193" s="20"/>
      <c r="BP193" s="20"/>
      <c r="BQ193" s="20"/>
      <c r="BR193" s="20"/>
      <c r="BS193" s="20"/>
      <c r="BT193" s="20"/>
      <c r="BU193" s="20"/>
      <c r="BV193" s="20"/>
      <c r="BW193" s="20"/>
      <c r="BX193" s="20"/>
      <c r="BY193" s="20"/>
      <c r="BZ193" s="20"/>
      <c r="CA193" s="20"/>
      <c r="CB193" s="20"/>
      <c r="CC193" s="20"/>
      <c r="CD193" s="20"/>
      <c r="CE193" s="20"/>
      <c r="CF193" s="20"/>
      <c r="CG193" s="20"/>
      <c r="CH193" s="20"/>
      <c r="CI193" s="20"/>
      <c r="CJ193" s="20"/>
      <c r="CK193" s="20"/>
      <c r="CL193" s="20"/>
      <c r="CM193" s="20"/>
      <c r="CN193" s="20"/>
      <c r="CO193" s="20"/>
      <c r="CP193" s="20"/>
      <c r="CQ193" s="20"/>
      <c r="CR193" s="20"/>
      <c r="CS193" s="20"/>
      <c r="CT193" s="20"/>
      <c r="CU193" s="20"/>
      <c r="CV193" s="20"/>
      <c r="CW193" s="20"/>
      <c r="CX193" s="20"/>
      <c r="CY193" s="20"/>
      <c r="CZ193" s="20"/>
      <c r="DA193" s="20"/>
      <c r="DB193" s="20"/>
      <c r="DC193" s="20"/>
      <c r="DD193" s="20"/>
      <c r="DE193" s="20"/>
      <c r="DF193" s="20"/>
      <c r="DG193" s="20"/>
      <c r="DH193" s="20"/>
      <c r="DI193" s="20"/>
      <c r="DJ193" s="20"/>
      <c r="DK193" s="20"/>
      <c r="DL193" s="20"/>
      <c r="DM193" s="20"/>
      <c r="DN193" s="20"/>
      <c r="DO193" s="20"/>
      <c r="DP193" s="20"/>
      <c r="DQ193" s="20"/>
      <c r="DR193" s="20"/>
      <c r="DS193" s="20"/>
      <c r="DT193" s="20"/>
      <c r="DU193" s="20"/>
      <c r="DV193" s="20"/>
      <c r="DW193" s="20"/>
      <c r="DX193" s="20"/>
      <c r="DY193" s="20"/>
      <c r="DZ193" s="20"/>
      <c r="EA193" s="20"/>
      <c r="EB193" s="20"/>
      <c r="EC193" s="20"/>
      <c r="ED193" s="20"/>
      <c r="EE193" s="20"/>
      <c r="EF193" s="20"/>
      <c r="EG193" s="20"/>
      <c r="EH193" s="20"/>
      <c r="EI193" s="20"/>
      <c r="EJ193" s="20"/>
      <c r="EK193" s="20"/>
      <c r="EL193" s="20"/>
      <c r="EM193" s="20"/>
      <c r="EN193" s="20"/>
      <c r="EO193" s="20"/>
      <c r="EP193" s="20"/>
      <c r="EQ193" s="20"/>
      <c r="ER193" s="20"/>
      <c r="ES193" s="20"/>
      <c r="ET193" s="20"/>
      <c r="EU193" s="20"/>
      <c r="EV193" s="20"/>
      <c r="EW193" s="20"/>
      <c r="EX193" s="20"/>
      <c r="EY193" s="20"/>
      <c r="EZ193" s="20"/>
      <c r="FA193" s="20"/>
      <c r="FB193" s="20"/>
      <c r="FC193" s="20"/>
      <c r="FD193" s="20"/>
      <c r="FE193" s="20"/>
      <c r="FF193" s="20"/>
      <c r="FG193" s="20"/>
      <c r="FH193" s="20"/>
      <c r="FI193" s="20"/>
      <c r="FJ193" s="20"/>
      <c r="FK193" s="20"/>
      <c r="FL193" s="20"/>
      <c r="FM193" s="20"/>
      <c r="FN193" s="20"/>
      <c r="FO193" s="20"/>
      <c r="FP193" s="20"/>
      <c r="FQ193" s="20"/>
      <c r="FR193" s="20"/>
      <c r="FS193" s="20"/>
      <c r="FT193" s="20"/>
      <c r="FU193" s="20"/>
      <c r="FV193" s="20"/>
      <c r="FW193" s="20"/>
      <c r="FX193" s="20"/>
      <c r="FY193" s="20"/>
      <c r="FZ193" s="20"/>
      <c r="GA193" s="20"/>
      <c r="GB193" s="20"/>
      <c r="GC193" s="20"/>
      <c r="GD193" s="20"/>
      <c r="GE193" s="20"/>
      <c r="GF193" s="20"/>
      <c r="GG193" s="20"/>
      <c r="GH193" s="20"/>
      <c r="GI193" s="20"/>
      <c r="GJ193" s="20"/>
      <c r="GK193" s="20"/>
      <c r="GL193" s="20"/>
      <c r="GM193" s="20"/>
      <c r="GN193" s="20"/>
      <c r="GO193" s="20"/>
      <c r="GP193" s="20"/>
      <c r="GQ193" s="20"/>
      <c r="GR193" s="20"/>
      <c r="GS193" s="20"/>
      <c r="GT193" s="20"/>
      <c r="GU193" s="20"/>
      <c r="GV193" s="20"/>
      <c r="GW193" s="20"/>
      <c r="GX193" s="20"/>
      <c r="GY193" s="20"/>
      <c r="GZ193" s="20"/>
      <c r="HA193" s="20"/>
      <c r="HB193" s="20"/>
      <c r="HC193" s="20"/>
      <c r="HD193" s="20"/>
      <c r="HE193" s="20"/>
      <c r="HF193" s="20"/>
      <c r="HG193" s="20"/>
      <c r="HH193" s="20"/>
      <c r="HI193" s="20"/>
      <c r="HJ193" s="20"/>
      <c r="HK193" s="20"/>
      <c r="HL193" s="20"/>
      <c r="HM193" s="20"/>
      <c r="HN193" s="20"/>
      <c r="HO193" s="20"/>
      <c r="HP193" s="20"/>
      <c r="HQ193" s="20"/>
      <c r="HR193" s="20"/>
      <c r="HS193" s="20"/>
      <c r="HT193" s="20"/>
      <c r="HU193" s="20"/>
      <c r="HV193" s="20"/>
      <c r="HW193" s="20"/>
      <c r="HX193" s="20"/>
      <c r="HY193" s="20"/>
      <c r="HZ193" s="20"/>
      <c r="IA193" s="20"/>
      <c r="IB193" s="20"/>
      <c r="IC193" s="20"/>
      <c r="ID193" s="20"/>
      <c r="IE193" s="20"/>
      <c r="IF193" s="20"/>
      <c r="IG193" s="20"/>
    </row>
    <row r="194" spans="1:241" s="21" customFormat="1" ht="13.15" customHeight="1">
      <c r="A194" s="4" t="s">
        <v>56</v>
      </c>
      <c r="B194" s="13" t="s">
        <v>57</v>
      </c>
      <c r="C194" s="13" t="s">
        <v>16</v>
      </c>
      <c r="D194" s="35">
        <v>1</v>
      </c>
      <c r="E194" s="35">
        <v>43</v>
      </c>
      <c r="F194" s="36">
        <v>98</v>
      </c>
      <c r="G194" s="6">
        <v>0</v>
      </c>
      <c r="H194" s="7">
        <v>0</v>
      </c>
      <c r="I194" s="8" t="s">
        <v>17</v>
      </c>
      <c r="J194" s="7">
        <v>0</v>
      </c>
      <c r="K194" s="6">
        <v>0</v>
      </c>
      <c r="L194" s="9">
        <v>0</v>
      </c>
      <c r="M194" s="6">
        <v>0</v>
      </c>
      <c r="N194" s="10">
        <v>0</v>
      </c>
      <c r="O194" s="11">
        <v>2</v>
      </c>
      <c r="P194" s="12">
        <v>1</v>
      </c>
      <c r="Q194" s="11">
        <v>6</v>
      </c>
      <c r="R194" s="39">
        <v>0.29600394671928959</v>
      </c>
      <c r="S194" s="19">
        <v>72</v>
      </c>
      <c r="T194" s="41">
        <v>58.695872684101808</v>
      </c>
      <c r="U194" s="5">
        <v>7876</v>
      </c>
      <c r="V194" s="43">
        <v>182.62561935832025</v>
      </c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  <c r="BK194" s="20"/>
      <c r="BL194" s="20"/>
      <c r="BM194" s="20"/>
      <c r="BN194" s="20"/>
      <c r="BO194" s="20"/>
      <c r="BP194" s="20"/>
      <c r="BQ194" s="20"/>
      <c r="BR194" s="20"/>
      <c r="BS194" s="20"/>
      <c r="BT194" s="20"/>
      <c r="BU194" s="20"/>
      <c r="BV194" s="20"/>
      <c r="BW194" s="20"/>
      <c r="BX194" s="20"/>
      <c r="BY194" s="20"/>
      <c r="BZ194" s="20"/>
      <c r="CA194" s="20"/>
      <c r="CB194" s="20"/>
      <c r="CC194" s="20"/>
      <c r="CD194" s="20"/>
      <c r="CE194" s="20"/>
      <c r="CF194" s="20"/>
      <c r="CG194" s="20"/>
      <c r="CH194" s="20"/>
      <c r="CI194" s="20"/>
      <c r="CJ194" s="20"/>
      <c r="CK194" s="20"/>
      <c r="CL194" s="20"/>
      <c r="CM194" s="20"/>
      <c r="CN194" s="20"/>
      <c r="CO194" s="20"/>
      <c r="CP194" s="20"/>
      <c r="CQ194" s="20"/>
      <c r="CR194" s="20"/>
      <c r="CS194" s="20"/>
      <c r="CT194" s="20"/>
      <c r="CU194" s="20"/>
      <c r="CV194" s="20"/>
      <c r="CW194" s="20"/>
      <c r="CX194" s="20"/>
      <c r="CY194" s="20"/>
      <c r="CZ194" s="20"/>
      <c r="DA194" s="20"/>
      <c r="DB194" s="20"/>
      <c r="DC194" s="20"/>
      <c r="DD194" s="20"/>
      <c r="DE194" s="20"/>
      <c r="DF194" s="20"/>
      <c r="DG194" s="20"/>
      <c r="DH194" s="20"/>
      <c r="DI194" s="20"/>
      <c r="DJ194" s="20"/>
      <c r="DK194" s="20"/>
      <c r="DL194" s="20"/>
      <c r="DM194" s="20"/>
      <c r="DN194" s="20"/>
      <c r="DO194" s="20"/>
      <c r="DP194" s="20"/>
      <c r="DQ194" s="20"/>
      <c r="DR194" s="20"/>
      <c r="DS194" s="20"/>
      <c r="DT194" s="20"/>
      <c r="DU194" s="20"/>
      <c r="DV194" s="20"/>
      <c r="DW194" s="20"/>
      <c r="DX194" s="20"/>
      <c r="DY194" s="20"/>
      <c r="DZ194" s="20"/>
      <c r="EA194" s="20"/>
      <c r="EB194" s="20"/>
      <c r="EC194" s="20"/>
      <c r="ED194" s="20"/>
      <c r="EE194" s="20"/>
      <c r="EF194" s="20"/>
      <c r="EG194" s="20"/>
      <c r="EH194" s="20"/>
      <c r="EI194" s="20"/>
      <c r="EJ194" s="20"/>
      <c r="EK194" s="20"/>
      <c r="EL194" s="20"/>
      <c r="EM194" s="20"/>
      <c r="EN194" s="20"/>
      <c r="EO194" s="20"/>
      <c r="EP194" s="20"/>
      <c r="EQ194" s="20"/>
      <c r="ER194" s="20"/>
      <c r="ES194" s="20"/>
      <c r="ET194" s="20"/>
      <c r="EU194" s="20"/>
      <c r="EV194" s="20"/>
      <c r="EW194" s="20"/>
      <c r="EX194" s="20"/>
      <c r="EY194" s="20"/>
      <c r="EZ194" s="20"/>
      <c r="FA194" s="20"/>
      <c r="FB194" s="20"/>
      <c r="FC194" s="20"/>
      <c r="FD194" s="20"/>
      <c r="FE194" s="20"/>
      <c r="FF194" s="20"/>
      <c r="FG194" s="20"/>
      <c r="FH194" s="20"/>
      <c r="FI194" s="20"/>
      <c r="FJ194" s="20"/>
      <c r="FK194" s="20"/>
      <c r="FL194" s="20"/>
      <c r="FM194" s="20"/>
      <c r="FN194" s="20"/>
      <c r="FO194" s="20"/>
      <c r="FP194" s="20"/>
      <c r="FQ194" s="20"/>
      <c r="FR194" s="20"/>
      <c r="FS194" s="20"/>
      <c r="FT194" s="20"/>
      <c r="FU194" s="20"/>
      <c r="FV194" s="20"/>
      <c r="FW194" s="20"/>
      <c r="FX194" s="20"/>
      <c r="FY194" s="20"/>
      <c r="FZ194" s="20"/>
      <c r="GA194" s="20"/>
      <c r="GB194" s="20"/>
      <c r="GC194" s="20"/>
      <c r="GD194" s="20"/>
      <c r="GE194" s="20"/>
      <c r="GF194" s="20"/>
      <c r="GG194" s="20"/>
      <c r="GH194" s="20"/>
      <c r="GI194" s="20"/>
      <c r="GJ194" s="20"/>
      <c r="GK194" s="20"/>
      <c r="GL194" s="20"/>
      <c r="GM194" s="20"/>
      <c r="GN194" s="20"/>
      <c r="GO194" s="20"/>
      <c r="GP194" s="20"/>
      <c r="GQ194" s="20"/>
      <c r="GR194" s="20"/>
      <c r="GS194" s="20"/>
      <c r="GT194" s="20"/>
      <c r="GU194" s="20"/>
      <c r="GV194" s="20"/>
      <c r="GW194" s="20"/>
      <c r="GX194" s="20"/>
      <c r="GY194" s="20"/>
      <c r="GZ194" s="20"/>
      <c r="HA194" s="20"/>
      <c r="HB194" s="20"/>
      <c r="HC194" s="20"/>
      <c r="HD194" s="20"/>
      <c r="HE194" s="20"/>
      <c r="HF194" s="20"/>
      <c r="HG194" s="20"/>
      <c r="HH194" s="20"/>
      <c r="HI194" s="20"/>
      <c r="HJ194" s="20"/>
      <c r="HK194" s="20"/>
      <c r="HL194" s="20"/>
      <c r="HM194" s="20"/>
      <c r="HN194" s="20"/>
      <c r="HO194" s="20"/>
      <c r="HP194" s="20"/>
      <c r="HQ194" s="20"/>
      <c r="HR194" s="20"/>
      <c r="HS194" s="20"/>
      <c r="HT194" s="20"/>
      <c r="HU194" s="20"/>
      <c r="HV194" s="20"/>
      <c r="HW194" s="20"/>
      <c r="HX194" s="20"/>
      <c r="HY194" s="20"/>
      <c r="HZ194" s="20"/>
      <c r="IA194" s="20"/>
      <c r="IB194" s="20"/>
      <c r="IC194" s="20"/>
      <c r="ID194" s="20"/>
      <c r="IE194" s="20"/>
      <c r="IF194" s="20"/>
      <c r="IG194" s="20"/>
    </row>
    <row r="195" spans="1:241" s="21" customFormat="1" ht="13.15" customHeight="1">
      <c r="A195" s="4" t="s">
        <v>56</v>
      </c>
      <c r="B195" s="13" t="s">
        <v>57</v>
      </c>
      <c r="C195" s="13" t="s">
        <v>16</v>
      </c>
      <c r="D195" s="35">
        <v>2</v>
      </c>
      <c r="E195" s="35">
        <v>58</v>
      </c>
      <c r="F195" s="36">
        <v>98</v>
      </c>
      <c r="G195" s="6">
        <v>0</v>
      </c>
      <c r="H195" s="7">
        <v>0</v>
      </c>
      <c r="I195" s="8" t="s">
        <v>17</v>
      </c>
      <c r="J195" s="7">
        <v>0</v>
      </c>
      <c r="K195" s="6">
        <v>0</v>
      </c>
      <c r="L195" s="9">
        <v>0</v>
      </c>
      <c r="M195" s="6">
        <v>0</v>
      </c>
      <c r="N195" s="10">
        <v>0</v>
      </c>
      <c r="O195" s="11">
        <v>2</v>
      </c>
      <c r="P195" s="12">
        <v>2</v>
      </c>
      <c r="Q195" s="11">
        <v>12</v>
      </c>
      <c r="R195" s="39">
        <v>0.59200789343857918</v>
      </c>
      <c r="S195" s="19">
        <v>69.75</v>
      </c>
      <c r="T195" s="41">
        <v>62.36436472685817</v>
      </c>
      <c r="U195" s="5">
        <v>7404</v>
      </c>
      <c r="V195" s="43">
        <v>166.79450936702221</v>
      </c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  <c r="BK195" s="20"/>
      <c r="BL195" s="20"/>
      <c r="BM195" s="20"/>
      <c r="BN195" s="20"/>
      <c r="BO195" s="20"/>
      <c r="BP195" s="20"/>
      <c r="BQ195" s="20"/>
      <c r="BR195" s="20"/>
      <c r="BS195" s="20"/>
      <c r="BT195" s="20"/>
      <c r="BU195" s="20"/>
      <c r="BV195" s="20"/>
      <c r="BW195" s="20"/>
      <c r="BX195" s="20"/>
      <c r="BY195" s="20"/>
      <c r="BZ195" s="20"/>
      <c r="CA195" s="20"/>
      <c r="CB195" s="20"/>
      <c r="CC195" s="20"/>
      <c r="CD195" s="20"/>
      <c r="CE195" s="20"/>
      <c r="CF195" s="20"/>
      <c r="CG195" s="20"/>
      <c r="CH195" s="20"/>
      <c r="CI195" s="20"/>
      <c r="CJ195" s="20"/>
      <c r="CK195" s="20"/>
      <c r="CL195" s="20"/>
      <c r="CM195" s="20"/>
      <c r="CN195" s="20"/>
      <c r="CO195" s="20"/>
      <c r="CP195" s="20"/>
      <c r="CQ195" s="20"/>
      <c r="CR195" s="20"/>
      <c r="CS195" s="20"/>
      <c r="CT195" s="20"/>
      <c r="CU195" s="20"/>
      <c r="CV195" s="20"/>
      <c r="CW195" s="20"/>
      <c r="CX195" s="20"/>
      <c r="CY195" s="20"/>
      <c r="CZ195" s="20"/>
      <c r="DA195" s="20"/>
      <c r="DB195" s="20"/>
      <c r="DC195" s="20"/>
      <c r="DD195" s="20"/>
      <c r="DE195" s="20"/>
      <c r="DF195" s="20"/>
      <c r="DG195" s="20"/>
      <c r="DH195" s="20"/>
      <c r="DI195" s="20"/>
      <c r="DJ195" s="20"/>
      <c r="DK195" s="20"/>
      <c r="DL195" s="20"/>
      <c r="DM195" s="20"/>
      <c r="DN195" s="20"/>
      <c r="DO195" s="20"/>
      <c r="DP195" s="20"/>
      <c r="DQ195" s="20"/>
      <c r="DR195" s="20"/>
      <c r="DS195" s="20"/>
      <c r="DT195" s="20"/>
      <c r="DU195" s="20"/>
      <c r="DV195" s="20"/>
      <c r="DW195" s="20"/>
      <c r="DX195" s="20"/>
      <c r="DY195" s="20"/>
      <c r="DZ195" s="20"/>
      <c r="EA195" s="20"/>
      <c r="EB195" s="20"/>
      <c r="EC195" s="20"/>
      <c r="ED195" s="20"/>
      <c r="EE195" s="20"/>
      <c r="EF195" s="20"/>
      <c r="EG195" s="20"/>
      <c r="EH195" s="20"/>
      <c r="EI195" s="20"/>
      <c r="EJ195" s="20"/>
      <c r="EK195" s="20"/>
      <c r="EL195" s="20"/>
      <c r="EM195" s="20"/>
      <c r="EN195" s="20"/>
      <c r="EO195" s="20"/>
      <c r="EP195" s="20"/>
      <c r="EQ195" s="20"/>
      <c r="ER195" s="20"/>
      <c r="ES195" s="20"/>
      <c r="ET195" s="20"/>
      <c r="EU195" s="20"/>
      <c r="EV195" s="20"/>
      <c r="EW195" s="20"/>
      <c r="EX195" s="20"/>
      <c r="EY195" s="20"/>
      <c r="EZ195" s="20"/>
      <c r="FA195" s="20"/>
      <c r="FB195" s="20"/>
      <c r="FC195" s="20"/>
      <c r="FD195" s="20"/>
      <c r="FE195" s="20"/>
      <c r="FF195" s="20"/>
      <c r="FG195" s="20"/>
      <c r="FH195" s="20"/>
      <c r="FI195" s="20"/>
      <c r="FJ195" s="20"/>
      <c r="FK195" s="20"/>
      <c r="FL195" s="20"/>
      <c r="FM195" s="20"/>
      <c r="FN195" s="20"/>
      <c r="FO195" s="20"/>
      <c r="FP195" s="20"/>
      <c r="FQ195" s="20"/>
      <c r="FR195" s="20"/>
      <c r="FS195" s="20"/>
      <c r="FT195" s="20"/>
      <c r="FU195" s="20"/>
      <c r="FV195" s="20"/>
      <c r="FW195" s="20"/>
      <c r="FX195" s="20"/>
      <c r="FY195" s="20"/>
      <c r="FZ195" s="20"/>
      <c r="GA195" s="20"/>
      <c r="GB195" s="20"/>
      <c r="GC195" s="20"/>
      <c r="GD195" s="20"/>
      <c r="GE195" s="20"/>
      <c r="GF195" s="20"/>
      <c r="GG195" s="20"/>
      <c r="GH195" s="20"/>
      <c r="GI195" s="20"/>
      <c r="GJ195" s="20"/>
      <c r="GK195" s="20"/>
      <c r="GL195" s="20"/>
      <c r="GM195" s="20"/>
      <c r="GN195" s="20"/>
      <c r="GO195" s="20"/>
      <c r="GP195" s="20"/>
      <c r="GQ195" s="20"/>
      <c r="GR195" s="20"/>
      <c r="GS195" s="20"/>
      <c r="GT195" s="20"/>
      <c r="GU195" s="20"/>
      <c r="GV195" s="20"/>
      <c r="GW195" s="20"/>
      <c r="GX195" s="20"/>
      <c r="GY195" s="20"/>
      <c r="GZ195" s="20"/>
      <c r="HA195" s="20"/>
      <c r="HB195" s="20"/>
      <c r="HC195" s="20"/>
      <c r="HD195" s="20"/>
      <c r="HE195" s="20"/>
      <c r="HF195" s="20"/>
      <c r="HG195" s="20"/>
      <c r="HH195" s="20"/>
      <c r="HI195" s="20"/>
      <c r="HJ195" s="20"/>
      <c r="HK195" s="20"/>
      <c r="HL195" s="20"/>
      <c r="HM195" s="20"/>
      <c r="HN195" s="20"/>
      <c r="HO195" s="20"/>
      <c r="HP195" s="20"/>
      <c r="HQ195" s="20"/>
      <c r="HR195" s="20"/>
      <c r="HS195" s="20"/>
      <c r="HT195" s="20"/>
      <c r="HU195" s="20"/>
      <c r="HV195" s="20"/>
      <c r="HW195" s="20"/>
      <c r="HX195" s="20"/>
      <c r="HY195" s="20"/>
      <c r="HZ195" s="20"/>
      <c r="IA195" s="20"/>
      <c r="IB195" s="20"/>
      <c r="IC195" s="20"/>
      <c r="ID195" s="20"/>
      <c r="IE195" s="20"/>
      <c r="IF195" s="20"/>
      <c r="IG195" s="20"/>
    </row>
    <row r="196" spans="1:241" s="21" customFormat="1" ht="13.15" customHeight="1">
      <c r="A196" s="4" t="s">
        <v>56</v>
      </c>
      <c r="B196" s="13" t="s">
        <v>57</v>
      </c>
      <c r="C196" s="13" t="s">
        <v>16</v>
      </c>
      <c r="D196" s="35">
        <v>3</v>
      </c>
      <c r="E196" s="35">
        <v>143</v>
      </c>
      <c r="F196" s="36">
        <v>97</v>
      </c>
      <c r="G196" s="6">
        <v>0</v>
      </c>
      <c r="H196" s="7">
        <v>0</v>
      </c>
      <c r="I196" s="8" t="s">
        <v>17</v>
      </c>
      <c r="J196" s="7">
        <v>0</v>
      </c>
      <c r="K196" s="6">
        <v>0</v>
      </c>
      <c r="L196" s="9">
        <v>0</v>
      </c>
      <c r="M196" s="6">
        <v>0</v>
      </c>
      <c r="N196" s="10">
        <v>0</v>
      </c>
      <c r="O196" s="11">
        <v>2</v>
      </c>
      <c r="P196" s="12">
        <v>1</v>
      </c>
      <c r="Q196" s="11">
        <v>6</v>
      </c>
      <c r="R196" s="39">
        <v>0.29600394671928959</v>
      </c>
      <c r="S196" s="19">
        <v>67.5</v>
      </c>
      <c r="T196" s="41">
        <v>61.517789640068237</v>
      </c>
      <c r="U196" s="5">
        <v>7491</v>
      </c>
      <c r="V196" s="43">
        <v>178.60174501087678</v>
      </c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  <c r="BK196" s="20"/>
      <c r="BL196" s="20"/>
      <c r="BM196" s="20"/>
      <c r="BN196" s="20"/>
      <c r="BO196" s="20"/>
      <c r="BP196" s="20"/>
      <c r="BQ196" s="20"/>
      <c r="BR196" s="20"/>
      <c r="BS196" s="20"/>
      <c r="BT196" s="20"/>
      <c r="BU196" s="20"/>
      <c r="BV196" s="20"/>
      <c r="BW196" s="20"/>
      <c r="BX196" s="20"/>
      <c r="BY196" s="20"/>
      <c r="BZ196" s="20"/>
      <c r="CA196" s="20"/>
      <c r="CB196" s="20"/>
      <c r="CC196" s="20"/>
      <c r="CD196" s="20"/>
      <c r="CE196" s="20"/>
      <c r="CF196" s="20"/>
      <c r="CG196" s="20"/>
      <c r="CH196" s="20"/>
      <c r="CI196" s="20"/>
      <c r="CJ196" s="20"/>
      <c r="CK196" s="20"/>
      <c r="CL196" s="20"/>
      <c r="CM196" s="20"/>
      <c r="CN196" s="20"/>
      <c r="CO196" s="20"/>
      <c r="CP196" s="20"/>
      <c r="CQ196" s="20"/>
      <c r="CR196" s="20"/>
      <c r="CS196" s="20"/>
      <c r="CT196" s="20"/>
      <c r="CU196" s="20"/>
      <c r="CV196" s="20"/>
      <c r="CW196" s="20"/>
      <c r="CX196" s="20"/>
      <c r="CY196" s="20"/>
      <c r="CZ196" s="20"/>
      <c r="DA196" s="20"/>
      <c r="DB196" s="20"/>
      <c r="DC196" s="20"/>
      <c r="DD196" s="20"/>
      <c r="DE196" s="20"/>
      <c r="DF196" s="20"/>
      <c r="DG196" s="20"/>
      <c r="DH196" s="20"/>
      <c r="DI196" s="20"/>
      <c r="DJ196" s="20"/>
      <c r="DK196" s="20"/>
      <c r="DL196" s="20"/>
      <c r="DM196" s="20"/>
      <c r="DN196" s="20"/>
      <c r="DO196" s="20"/>
      <c r="DP196" s="20"/>
      <c r="DQ196" s="20"/>
      <c r="DR196" s="20"/>
      <c r="DS196" s="20"/>
      <c r="DT196" s="20"/>
      <c r="DU196" s="20"/>
      <c r="DV196" s="20"/>
      <c r="DW196" s="20"/>
      <c r="DX196" s="20"/>
      <c r="DY196" s="20"/>
      <c r="DZ196" s="20"/>
      <c r="EA196" s="20"/>
      <c r="EB196" s="20"/>
      <c r="EC196" s="20"/>
      <c r="ED196" s="20"/>
      <c r="EE196" s="20"/>
      <c r="EF196" s="20"/>
      <c r="EG196" s="20"/>
      <c r="EH196" s="20"/>
      <c r="EI196" s="20"/>
      <c r="EJ196" s="20"/>
      <c r="EK196" s="20"/>
      <c r="EL196" s="20"/>
      <c r="EM196" s="20"/>
      <c r="EN196" s="20"/>
      <c r="EO196" s="20"/>
      <c r="EP196" s="20"/>
      <c r="EQ196" s="20"/>
      <c r="ER196" s="20"/>
      <c r="ES196" s="20"/>
      <c r="ET196" s="20"/>
      <c r="EU196" s="20"/>
      <c r="EV196" s="20"/>
      <c r="EW196" s="20"/>
      <c r="EX196" s="20"/>
      <c r="EY196" s="20"/>
      <c r="EZ196" s="20"/>
      <c r="FA196" s="20"/>
      <c r="FB196" s="20"/>
      <c r="FC196" s="20"/>
      <c r="FD196" s="20"/>
      <c r="FE196" s="20"/>
      <c r="FF196" s="20"/>
      <c r="FG196" s="20"/>
      <c r="FH196" s="20"/>
      <c r="FI196" s="20"/>
      <c r="FJ196" s="20"/>
      <c r="FK196" s="20"/>
      <c r="FL196" s="20"/>
      <c r="FM196" s="20"/>
      <c r="FN196" s="20"/>
      <c r="FO196" s="20"/>
      <c r="FP196" s="20"/>
      <c r="FQ196" s="20"/>
      <c r="FR196" s="20"/>
      <c r="FS196" s="20"/>
      <c r="FT196" s="20"/>
      <c r="FU196" s="20"/>
      <c r="FV196" s="20"/>
      <c r="FW196" s="20"/>
      <c r="FX196" s="20"/>
      <c r="FY196" s="20"/>
      <c r="FZ196" s="20"/>
      <c r="GA196" s="20"/>
      <c r="GB196" s="20"/>
      <c r="GC196" s="20"/>
      <c r="GD196" s="20"/>
      <c r="GE196" s="20"/>
      <c r="GF196" s="20"/>
      <c r="GG196" s="20"/>
      <c r="GH196" s="20"/>
      <c r="GI196" s="20"/>
      <c r="GJ196" s="20"/>
      <c r="GK196" s="20"/>
      <c r="GL196" s="20"/>
      <c r="GM196" s="20"/>
      <c r="GN196" s="20"/>
      <c r="GO196" s="20"/>
      <c r="GP196" s="20"/>
      <c r="GQ196" s="20"/>
      <c r="GR196" s="20"/>
      <c r="GS196" s="20"/>
      <c r="GT196" s="20"/>
      <c r="GU196" s="20"/>
      <c r="GV196" s="20"/>
      <c r="GW196" s="20"/>
      <c r="GX196" s="20"/>
      <c r="GY196" s="20"/>
      <c r="GZ196" s="20"/>
      <c r="HA196" s="20"/>
      <c r="HB196" s="20"/>
      <c r="HC196" s="20"/>
      <c r="HD196" s="20"/>
      <c r="HE196" s="20"/>
      <c r="HF196" s="20"/>
      <c r="HG196" s="20"/>
      <c r="HH196" s="20"/>
      <c r="HI196" s="20"/>
      <c r="HJ196" s="20"/>
      <c r="HK196" s="20"/>
      <c r="HL196" s="20"/>
      <c r="HM196" s="20"/>
      <c r="HN196" s="20"/>
      <c r="HO196" s="20"/>
      <c r="HP196" s="20"/>
      <c r="HQ196" s="20"/>
      <c r="HR196" s="20"/>
      <c r="HS196" s="20"/>
      <c r="HT196" s="20"/>
      <c r="HU196" s="20"/>
      <c r="HV196" s="20"/>
      <c r="HW196" s="20"/>
      <c r="HX196" s="20"/>
      <c r="HY196" s="20"/>
      <c r="HZ196" s="20"/>
      <c r="IA196" s="20"/>
      <c r="IB196" s="20"/>
      <c r="IC196" s="20"/>
      <c r="ID196" s="20"/>
      <c r="IE196" s="20"/>
      <c r="IF196" s="20"/>
      <c r="IG196" s="20"/>
    </row>
    <row r="197" spans="1:241" s="21" customFormat="1" ht="13.15" customHeight="1">
      <c r="A197" s="4" t="s">
        <v>56</v>
      </c>
      <c r="B197" s="13" t="s">
        <v>57</v>
      </c>
      <c r="C197" s="13" t="s">
        <v>16</v>
      </c>
      <c r="D197" s="35">
        <v>4</v>
      </c>
      <c r="E197" s="35">
        <v>159</v>
      </c>
      <c r="F197" s="36">
        <v>98</v>
      </c>
      <c r="G197" s="6">
        <v>0</v>
      </c>
      <c r="H197" s="7">
        <v>0</v>
      </c>
      <c r="I197" s="8" t="s">
        <v>17</v>
      </c>
      <c r="J197" s="7">
        <v>0</v>
      </c>
      <c r="K197" s="6">
        <v>0</v>
      </c>
      <c r="L197" s="9">
        <v>0</v>
      </c>
      <c r="M197" s="6">
        <v>0</v>
      </c>
      <c r="N197" s="10">
        <v>0</v>
      </c>
      <c r="O197" s="11">
        <v>2</v>
      </c>
      <c r="P197" s="12">
        <v>1</v>
      </c>
      <c r="Q197" s="11">
        <v>6</v>
      </c>
      <c r="R197" s="39">
        <v>0.29600394671928959</v>
      </c>
      <c r="S197" s="19">
        <v>70.2</v>
      </c>
      <c r="T197" s="41">
        <v>62.646556422454807</v>
      </c>
      <c r="U197" s="5">
        <v>7125</v>
      </c>
      <c r="V197" s="43">
        <v>158.76201702094559</v>
      </c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  <c r="BK197" s="20"/>
      <c r="BL197" s="20"/>
      <c r="BM197" s="20"/>
      <c r="BN197" s="20"/>
      <c r="BO197" s="20"/>
      <c r="BP197" s="20"/>
      <c r="BQ197" s="20"/>
      <c r="BR197" s="20"/>
      <c r="BS197" s="20"/>
      <c r="BT197" s="20"/>
      <c r="BU197" s="20"/>
      <c r="BV197" s="20"/>
      <c r="BW197" s="20"/>
      <c r="BX197" s="20"/>
      <c r="BY197" s="20"/>
      <c r="BZ197" s="20"/>
      <c r="CA197" s="20"/>
      <c r="CB197" s="20"/>
      <c r="CC197" s="20"/>
      <c r="CD197" s="20"/>
      <c r="CE197" s="20"/>
      <c r="CF197" s="20"/>
      <c r="CG197" s="20"/>
      <c r="CH197" s="20"/>
      <c r="CI197" s="20"/>
      <c r="CJ197" s="20"/>
      <c r="CK197" s="20"/>
      <c r="CL197" s="20"/>
      <c r="CM197" s="20"/>
      <c r="CN197" s="20"/>
      <c r="CO197" s="20"/>
      <c r="CP197" s="20"/>
      <c r="CQ197" s="20"/>
      <c r="CR197" s="20"/>
      <c r="CS197" s="20"/>
      <c r="CT197" s="20"/>
      <c r="CU197" s="20"/>
      <c r="CV197" s="20"/>
      <c r="CW197" s="20"/>
      <c r="CX197" s="20"/>
      <c r="CY197" s="20"/>
      <c r="CZ197" s="20"/>
      <c r="DA197" s="20"/>
      <c r="DB197" s="20"/>
      <c r="DC197" s="20"/>
      <c r="DD197" s="20"/>
      <c r="DE197" s="20"/>
      <c r="DF197" s="20"/>
      <c r="DG197" s="20"/>
      <c r="DH197" s="20"/>
      <c r="DI197" s="20"/>
      <c r="DJ197" s="20"/>
      <c r="DK197" s="20"/>
      <c r="DL197" s="20"/>
      <c r="DM197" s="20"/>
      <c r="DN197" s="20"/>
      <c r="DO197" s="20"/>
      <c r="DP197" s="20"/>
      <c r="DQ197" s="20"/>
      <c r="DR197" s="20"/>
      <c r="DS197" s="20"/>
      <c r="DT197" s="20"/>
      <c r="DU197" s="20"/>
      <c r="DV197" s="20"/>
      <c r="DW197" s="20"/>
      <c r="DX197" s="20"/>
      <c r="DY197" s="20"/>
      <c r="DZ197" s="20"/>
      <c r="EA197" s="20"/>
      <c r="EB197" s="20"/>
      <c r="EC197" s="20"/>
      <c r="ED197" s="20"/>
      <c r="EE197" s="20"/>
      <c r="EF197" s="20"/>
      <c r="EG197" s="20"/>
      <c r="EH197" s="20"/>
      <c r="EI197" s="20"/>
      <c r="EJ197" s="20"/>
      <c r="EK197" s="20"/>
      <c r="EL197" s="20"/>
      <c r="EM197" s="20"/>
      <c r="EN197" s="20"/>
      <c r="EO197" s="20"/>
      <c r="EP197" s="20"/>
      <c r="EQ197" s="20"/>
      <c r="ER197" s="20"/>
      <c r="ES197" s="20"/>
      <c r="ET197" s="20"/>
      <c r="EU197" s="20"/>
      <c r="EV197" s="20"/>
      <c r="EW197" s="20"/>
      <c r="EX197" s="20"/>
      <c r="EY197" s="20"/>
      <c r="EZ197" s="20"/>
      <c r="FA197" s="20"/>
      <c r="FB197" s="20"/>
      <c r="FC197" s="20"/>
      <c r="FD197" s="20"/>
      <c r="FE197" s="20"/>
      <c r="FF197" s="20"/>
      <c r="FG197" s="20"/>
      <c r="FH197" s="20"/>
      <c r="FI197" s="20"/>
      <c r="FJ197" s="20"/>
      <c r="FK197" s="20"/>
      <c r="FL197" s="20"/>
      <c r="FM197" s="20"/>
      <c r="FN197" s="20"/>
      <c r="FO197" s="20"/>
      <c r="FP197" s="20"/>
      <c r="FQ197" s="20"/>
      <c r="FR197" s="20"/>
      <c r="FS197" s="20"/>
      <c r="FT197" s="20"/>
      <c r="FU197" s="20"/>
      <c r="FV197" s="20"/>
      <c r="FW197" s="20"/>
      <c r="FX197" s="20"/>
      <c r="FY197" s="20"/>
      <c r="FZ197" s="20"/>
      <c r="GA197" s="20"/>
      <c r="GB197" s="20"/>
      <c r="GC197" s="20"/>
      <c r="GD197" s="20"/>
      <c r="GE197" s="20"/>
      <c r="GF197" s="20"/>
      <c r="GG197" s="20"/>
      <c r="GH197" s="20"/>
      <c r="GI197" s="20"/>
      <c r="GJ197" s="20"/>
      <c r="GK197" s="20"/>
      <c r="GL197" s="20"/>
      <c r="GM197" s="20"/>
      <c r="GN197" s="20"/>
      <c r="GO197" s="20"/>
      <c r="GP197" s="20"/>
      <c r="GQ197" s="20"/>
      <c r="GR197" s="20"/>
      <c r="GS197" s="20"/>
      <c r="GT197" s="20"/>
      <c r="GU197" s="20"/>
      <c r="GV197" s="20"/>
      <c r="GW197" s="20"/>
      <c r="GX197" s="20"/>
      <c r="GY197" s="20"/>
      <c r="GZ197" s="20"/>
      <c r="HA197" s="20"/>
      <c r="HB197" s="20"/>
      <c r="HC197" s="20"/>
      <c r="HD197" s="20"/>
      <c r="HE197" s="20"/>
      <c r="HF197" s="20"/>
      <c r="HG197" s="20"/>
      <c r="HH197" s="20"/>
      <c r="HI197" s="20"/>
      <c r="HJ197" s="20"/>
      <c r="HK197" s="20"/>
      <c r="HL197" s="20"/>
      <c r="HM197" s="20"/>
      <c r="HN197" s="20"/>
      <c r="HO197" s="20"/>
      <c r="HP197" s="20"/>
      <c r="HQ197" s="20"/>
      <c r="HR197" s="20"/>
      <c r="HS197" s="20"/>
      <c r="HT197" s="20"/>
      <c r="HU197" s="20"/>
      <c r="HV197" s="20"/>
      <c r="HW197" s="20"/>
      <c r="HX197" s="20"/>
      <c r="HY197" s="20"/>
      <c r="HZ197" s="20"/>
      <c r="IA197" s="20"/>
      <c r="IB197" s="20"/>
      <c r="IC197" s="20"/>
      <c r="ID197" s="20"/>
      <c r="IE197" s="20"/>
      <c r="IF197" s="20"/>
      <c r="IG197" s="20"/>
    </row>
    <row r="198" spans="1:241" s="21" customFormat="1" ht="13.15" customHeight="1">
      <c r="A198" s="4" t="s">
        <v>58</v>
      </c>
      <c r="B198" s="13" t="s">
        <v>59</v>
      </c>
      <c r="C198" s="13" t="s">
        <v>14</v>
      </c>
      <c r="D198" s="35">
        <v>1</v>
      </c>
      <c r="E198" s="35">
        <v>45</v>
      </c>
      <c r="F198" s="36">
        <v>98</v>
      </c>
      <c r="G198" s="6">
        <v>0</v>
      </c>
      <c r="H198" s="7">
        <v>0</v>
      </c>
      <c r="I198" s="8" t="s">
        <v>17</v>
      </c>
      <c r="J198" s="7">
        <v>0</v>
      </c>
      <c r="K198" s="6">
        <v>0</v>
      </c>
      <c r="L198" s="9">
        <v>0</v>
      </c>
      <c r="M198" s="6">
        <v>0</v>
      </c>
      <c r="N198" s="10">
        <v>0</v>
      </c>
      <c r="O198" s="11">
        <v>2</v>
      </c>
      <c r="P198" s="12">
        <v>1</v>
      </c>
      <c r="Q198" s="11">
        <v>6</v>
      </c>
      <c r="R198" s="39">
        <v>0.29600394671928959</v>
      </c>
      <c r="S198" s="19">
        <v>71.55</v>
      </c>
      <c r="T198" s="41">
        <v>54.101355033815899</v>
      </c>
      <c r="U198" s="5">
        <v>7139</v>
      </c>
      <c r="V198" s="43">
        <v>180.72392745797507</v>
      </c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  <c r="BK198" s="20"/>
      <c r="BL198" s="20"/>
      <c r="BM198" s="20"/>
      <c r="BN198" s="20"/>
      <c r="BO198" s="20"/>
      <c r="BP198" s="20"/>
      <c r="BQ198" s="20"/>
      <c r="BR198" s="20"/>
      <c r="BS198" s="20"/>
      <c r="BT198" s="20"/>
      <c r="BU198" s="20"/>
      <c r="BV198" s="20"/>
      <c r="BW198" s="20"/>
      <c r="BX198" s="20"/>
      <c r="BY198" s="20"/>
      <c r="BZ198" s="20"/>
      <c r="CA198" s="20"/>
      <c r="CB198" s="20"/>
      <c r="CC198" s="20"/>
      <c r="CD198" s="20"/>
      <c r="CE198" s="20"/>
      <c r="CF198" s="20"/>
      <c r="CG198" s="20"/>
      <c r="CH198" s="20"/>
      <c r="CI198" s="20"/>
      <c r="CJ198" s="20"/>
      <c r="CK198" s="20"/>
      <c r="CL198" s="20"/>
      <c r="CM198" s="20"/>
      <c r="CN198" s="20"/>
      <c r="CO198" s="20"/>
      <c r="CP198" s="20"/>
      <c r="CQ198" s="20"/>
      <c r="CR198" s="20"/>
      <c r="CS198" s="20"/>
      <c r="CT198" s="20"/>
      <c r="CU198" s="20"/>
      <c r="CV198" s="20"/>
      <c r="CW198" s="20"/>
      <c r="CX198" s="20"/>
      <c r="CY198" s="20"/>
      <c r="CZ198" s="20"/>
      <c r="DA198" s="20"/>
      <c r="DB198" s="20"/>
      <c r="DC198" s="20"/>
      <c r="DD198" s="20"/>
      <c r="DE198" s="20"/>
      <c r="DF198" s="20"/>
      <c r="DG198" s="20"/>
      <c r="DH198" s="20"/>
      <c r="DI198" s="20"/>
      <c r="DJ198" s="20"/>
      <c r="DK198" s="20"/>
      <c r="DL198" s="20"/>
      <c r="DM198" s="20"/>
      <c r="DN198" s="20"/>
      <c r="DO198" s="20"/>
      <c r="DP198" s="20"/>
      <c r="DQ198" s="20"/>
      <c r="DR198" s="20"/>
      <c r="DS198" s="20"/>
      <c r="DT198" s="20"/>
      <c r="DU198" s="20"/>
      <c r="DV198" s="20"/>
      <c r="DW198" s="20"/>
      <c r="DX198" s="20"/>
      <c r="DY198" s="20"/>
      <c r="DZ198" s="20"/>
      <c r="EA198" s="20"/>
      <c r="EB198" s="20"/>
      <c r="EC198" s="20"/>
      <c r="ED198" s="20"/>
      <c r="EE198" s="20"/>
      <c r="EF198" s="20"/>
      <c r="EG198" s="20"/>
      <c r="EH198" s="20"/>
      <c r="EI198" s="20"/>
      <c r="EJ198" s="20"/>
      <c r="EK198" s="20"/>
      <c r="EL198" s="20"/>
      <c r="EM198" s="20"/>
      <c r="EN198" s="20"/>
      <c r="EO198" s="20"/>
      <c r="EP198" s="20"/>
      <c r="EQ198" s="20"/>
      <c r="ER198" s="20"/>
      <c r="ES198" s="20"/>
      <c r="ET198" s="20"/>
      <c r="EU198" s="20"/>
      <c r="EV198" s="20"/>
      <c r="EW198" s="20"/>
      <c r="EX198" s="20"/>
      <c r="EY198" s="20"/>
      <c r="EZ198" s="20"/>
      <c r="FA198" s="20"/>
      <c r="FB198" s="20"/>
      <c r="FC198" s="20"/>
      <c r="FD198" s="20"/>
      <c r="FE198" s="20"/>
      <c r="FF198" s="20"/>
      <c r="FG198" s="20"/>
      <c r="FH198" s="20"/>
      <c r="FI198" s="20"/>
      <c r="FJ198" s="20"/>
      <c r="FK198" s="20"/>
      <c r="FL198" s="20"/>
      <c r="FM198" s="20"/>
      <c r="FN198" s="20"/>
      <c r="FO198" s="20"/>
      <c r="FP198" s="20"/>
      <c r="FQ198" s="20"/>
      <c r="FR198" s="20"/>
      <c r="FS198" s="20"/>
      <c r="FT198" s="20"/>
      <c r="FU198" s="20"/>
      <c r="FV198" s="20"/>
      <c r="FW198" s="20"/>
      <c r="FX198" s="20"/>
      <c r="FY198" s="20"/>
      <c r="FZ198" s="20"/>
      <c r="GA198" s="20"/>
      <c r="GB198" s="20"/>
      <c r="GC198" s="20"/>
      <c r="GD198" s="20"/>
      <c r="GE198" s="20"/>
      <c r="GF198" s="20"/>
      <c r="GG198" s="20"/>
      <c r="GH198" s="20"/>
      <c r="GI198" s="20"/>
      <c r="GJ198" s="20"/>
      <c r="GK198" s="20"/>
      <c r="GL198" s="20"/>
      <c r="GM198" s="20"/>
      <c r="GN198" s="20"/>
      <c r="GO198" s="20"/>
      <c r="GP198" s="20"/>
      <c r="GQ198" s="20"/>
      <c r="GR198" s="20"/>
      <c r="GS198" s="20"/>
      <c r="GT198" s="20"/>
      <c r="GU198" s="20"/>
      <c r="GV198" s="20"/>
      <c r="GW198" s="20"/>
      <c r="GX198" s="20"/>
      <c r="GY198" s="20"/>
      <c r="GZ198" s="20"/>
      <c r="HA198" s="20"/>
      <c r="HB198" s="20"/>
      <c r="HC198" s="20"/>
      <c r="HD198" s="20"/>
      <c r="HE198" s="20"/>
      <c r="HF198" s="20"/>
      <c r="HG198" s="20"/>
      <c r="HH198" s="20"/>
      <c r="HI198" s="20"/>
      <c r="HJ198" s="20"/>
      <c r="HK198" s="20"/>
      <c r="HL198" s="20"/>
      <c r="HM198" s="20"/>
      <c r="HN198" s="20"/>
      <c r="HO198" s="20"/>
      <c r="HP198" s="20"/>
      <c r="HQ198" s="20"/>
      <c r="HR198" s="20"/>
      <c r="HS198" s="20"/>
      <c r="HT198" s="20"/>
      <c r="HU198" s="20"/>
      <c r="HV198" s="20"/>
      <c r="HW198" s="20"/>
      <c r="HX198" s="20"/>
      <c r="HY198" s="20"/>
      <c r="HZ198" s="20"/>
      <c r="IA198" s="20"/>
      <c r="IB198" s="20"/>
      <c r="IC198" s="20"/>
      <c r="ID198" s="20"/>
      <c r="IE198" s="20"/>
      <c r="IF198" s="20"/>
      <c r="IG198" s="20"/>
    </row>
    <row r="199" spans="1:241" s="21" customFormat="1" ht="13.15" customHeight="1">
      <c r="A199" s="4" t="s">
        <v>58</v>
      </c>
      <c r="B199" s="13" t="s">
        <v>59</v>
      </c>
      <c r="C199" s="13" t="s">
        <v>14</v>
      </c>
      <c r="D199" s="35">
        <v>2</v>
      </c>
      <c r="E199" s="35">
        <v>89</v>
      </c>
      <c r="F199" s="36">
        <v>98</v>
      </c>
      <c r="G199" s="6">
        <v>0</v>
      </c>
      <c r="H199" s="7">
        <v>0</v>
      </c>
      <c r="I199" s="8" t="s">
        <v>17</v>
      </c>
      <c r="J199" s="7">
        <v>0</v>
      </c>
      <c r="K199" s="6">
        <v>0</v>
      </c>
      <c r="L199" s="9">
        <v>0</v>
      </c>
      <c r="M199" s="6">
        <v>0</v>
      </c>
      <c r="N199" s="10">
        <v>0</v>
      </c>
      <c r="O199" s="11">
        <v>2</v>
      </c>
      <c r="P199" s="12">
        <v>1</v>
      </c>
      <c r="Q199" s="11">
        <v>6</v>
      </c>
      <c r="R199" s="39">
        <v>0.29600394671928959</v>
      </c>
      <c r="S199" s="19">
        <v>72</v>
      </c>
      <c r="T199" s="41">
        <v>52.205463685379009</v>
      </c>
      <c r="U199" s="5">
        <v>7335</v>
      </c>
      <c r="V199" s="43">
        <v>191.22634273303919</v>
      </c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  <c r="BK199" s="20"/>
      <c r="BL199" s="20"/>
      <c r="BM199" s="20"/>
      <c r="BN199" s="20"/>
      <c r="BO199" s="20"/>
      <c r="BP199" s="20"/>
      <c r="BQ199" s="20"/>
      <c r="BR199" s="20"/>
      <c r="BS199" s="20"/>
      <c r="BT199" s="20"/>
      <c r="BU199" s="20"/>
      <c r="BV199" s="20"/>
      <c r="BW199" s="20"/>
      <c r="BX199" s="20"/>
      <c r="BY199" s="20"/>
      <c r="BZ199" s="20"/>
      <c r="CA199" s="20"/>
      <c r="CB199" s="20"/>
      <c r="CC199" s="20"/>
      <c r="CD199" s="20"/>
      <c r="CE199" s="20"/>
      <c r="CF199" s="20"/>
      <c r="CG199" s="20"/>
      <c r="CH199" s="20"/>
      <c r="CI199" s="20"/>
      <c r="CJ199" s="20"/>
      <c r="CK199" s="20"/>
      <c r="CL199" s="20"/>
      <c r="CM199" s="20"/>
      <c r="CN199" s="20"/>
      <c r="CO199" s="20"/>
      <c r="CP199" s="20"/>
      <c r="CQ199" s="20"/>
      <c r="CR199" s="20"/>
      <c r="CS199" s="20"/>
      <c r="CT199" s="20"/>
      <c r="CU199" s="20"/>
      <c r="CV199" s="20"/>
      <c r="CW199" s="20"/>
      <c r="CX199" s="20"/>
      <c r="CY199" s="20"/>
      <c r="CZ199" s="20"/>
      <c r="DA199" s="20"/>
      <c r="DB199" s="20"/>
      <c r="DC199" s="20"/>
      <c r="DD199" s="20"/>
      <c r="DE199" s="20"/>
      <c r="DF199" s="20"/>
      <c r="DG199" s="20"/>
      <c r="DH199" s="20"/>
      <c r="DI199" s="20"/>
      <c r="DJ199" s="20"/>
      <c r="DK199" s="20"/>
      <c r="DL199" s="20"/>
      <c r="DM199" s="20"/>
      <c r="DN199" s="20"/>
      <c r="DO199" s="20"/>
      <c r="DP199" s="20"/>
      <c r="DQ199" s="20"/>
      <c r="DR199" s="20"/>
      <c r="DS199" s="20"/>
      <c r="DT199" s="20"/>
      <c r="DU199" s="20"/>
      <c r="DV199" s="20"/>
      <c r="DW199" s="20"/>
      <c r="DX199" s="20"/>
      <c r="DY199" s="20"/>
      <c r="DZ199" s="20"/>
      <c r="EA199" s="20"/>
      <c r="EB199" s="20"/>
      <c r="EC199" s="20"/>
      <c r="ED199" s="20"/>
      <c r="EE199" s="20"/>
      <c r="EF199" s="20"/>
      <c r="EG199" s="20"/>
      <c r="EH199" s="20"/>
      <c r="EI199" s="20"/>
      <c r="EJ199" s="20"/>
      <c r="EK199" s="20"/>
      <c r="EL199" s="20"/>
      <c r="EM199" s="20"/>
      <c r="EN199" s="20"/>
      <c r="EO199" s="20"/>
      <c r="EP199" s="20"/>
      <c r="EQ199" s="20"/>
      <c r="ER199" s="20"/>
      <c r="ES199" s="20"/>
      <c r="ET199" s="20"/>
      <c r="EU199" s="20"/>
      <c r="EV199" s="20"/>
      <c r="EW199" s="20"/>
      <c r="EX199" s="20"/>
      <c r="EY199" s="20"/>
      <c r="EZ199" s="20"/>
      <c r="FA199" s="20"/>
      <c r="FB199" s="20"/>
      <c r="FC199" s="20"/>
      <c r="FD199" s="20"/>
      <c r="FE199" s="20"/>
      <c r="FF199" s="20"/>
      <c r="FG199" s="20"/>
      <c r="FH199" s="20"/>
      <c r="FI199" s="20"/>
      <c r="FJ199" s="20"/>
      <c r="FK199" s="20"/>
      <c r="FL199" s="20"/>
      <c r="FM199" s="20"/>
      <c r="FN199" s="20"/>
      <c r="FO199" s="20"/>
      <c r="FP199" s="20"/>
      <c r="FQ199" s="20"/>
      <c r="FR199" s="20"/>
      <c r="FS199" s="20"/>
      <c r="FT199" s="20"/>
      <c r="FU199" s="20"/>
      <c r="FV199" s="20"/>
      <c r="FW199" s="20"/>
      <c r="FX199" s="20"/>
      <c r="FY199" s="20"/>
      <c r="FZ199" s="20"/>
      <c r="GA199" s="20"/>
      <c r="GB199" s="20"/>
      <c r="GC199" s="20"/>
      <c r="GD199" s="20"/>
      <c r="GE199" s="20"/>
      <c r="GF199" s="20"/>
      <c r="GG199" s="20"/>
      <c r="GH199" s="20"/>
      <c r="GI199" s="20"/>
      <c r="GJ199" s="20"/>
      <c r="GK199" s="20"/>
      <c r="GL199" s="20"/>
      <c r="GM199" s="20"/>
      <c r="GN199" s="20"/>
      <c r="GO199" s="20"/>
      <c r="GP199" s="20"/>
      <c r="GQ199" s="20"/>
      <c r="GR199" s="20"/>
      <c r="GS199" s="20"/>
      <c r="GT199" s="20"/>
      <c r="GU199" s="20"/>
      <c r="GV199" s="20"/>
      <c r="GW199" s="20"/>
      <c r="GX199" s="20"/>
      <c r="GY199" s="20"/>
      <c r="GZ199" s="20"/>
      <c r="HA199" s="20"/>
      <c r="HB199" s="20"/>
      <c r="HC199" s="20"/>
      <c r="HD199" s="20"/>
      <c r="HE199" s="20"/>
      <c r="HF199" s="20"/>
      <c r="HG199" s="20"/>
      <c r="HH199" s="20"/>
      <c r="HI199" s="20"/>
      <c r="HJ199" s="20"/>
      <c r="HK199" s="20"/>
      <c r="HL199" s="20"/>
      <c r="HM199" s="20"/>
      <c r="HN199" s="20"/>
      <c r="HO199" s="20"/>
      <c r="HP199" s="20"/>
      <c r="HQ199" s="20"/>
      <c r="HR199" s="20"/>
      <c r="HS199" s="20"/>
      <c r="HT199" s="20"/>
      <c r="HU199" s="20"/>
      <c r="HV199" s="20"/>
      <c r="HW199" s="20"/>
      <c r="HX199" s="20"/>
      <c r="HY199" s="20"/>
      <c r="HZ199" s="20"/>
      <c r="IA199" s="20"/>
      <c r="IB199" s="20"/>
      <c r="IC199" s="20"/>
      <c r="ID199" s="20"/>
      <c r="IE199" s="20"/>
      <c r="IF199" s="20"/>
      <c r="IG199" s="20"/>
    </row>
    <row r="200" spans="1:241" s="21" customFormat="1" ht="13.15" customHeight="1">
      <c r="A200" s="4" t="s">
        <v>58</v>
      </c>
      <c r="B200" s="13" t="s">
        <v>59</v>
      </c>
      <c r="C200" s="13" t="s">
        <v>14</v>
      </c>
      <c r="D200" s="35">
        <v>3</v>
      </c>
      <c r="E200" s="35">
        <v>120</v>
      </c>
      <c r="F200" s="36">
        <v>99</v>
      </c>
      <c r="G200" s="6">
        <v>0</v>
      </c>
      <c r="H200" s="7">
        <v>0</v>
      </c>
      <c r="I200" s="8" t="s">
        <v>17</v>
      </c>
      <c r="J200" s="7">
        <v>0</v>
      </c>
      <c r="K200" s="6">
        <v>0</v>
      </c>
      <c r="L200" s="9">
        <v>0</v>
      </c>
      <c r="M200" s="6">
        <v>0</v>
      </c>
      <c r="N200" s="10">
        <v>0</v>
      </c>
      <c r="O200" s="11">
        <v>2</v>
      </c>
      <c r="P200" s="12">
        <v>1</v>
      </c>
      <c r="Q200" s="11">
        <v>6</v>
      </c>
      <c r="R200" s="39">
        <v>0.29600394671928959</v>
      </c>
      <c r="S200" s="19">
        <v>70.649999999999991</v>
      </c>
      <c r="T200" s="41">
        <v>54.462997250152156</v>
      </c>
      <c r="U200" s="5">
        <v>7583</v>
      </c>
      <c r="V200" s="43">
        <v>191.16759989585972</v>
      </c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  <c r="BK200" s="20"/>
      <c r="BL200" s="20"/>
      <c r="BM200" s="20"/>
      <c r="BN200" s="20"/>
      <c r="BO200" s="20"/>
      <c r="BP200" s="20"/>
      <c r="BQ200" s="20"/>
      <c r="BR200" s="20"/>
      <c r="BS200" s="20"/>
      <c r="BT200" s="20"/>
      <c r="BU200" s="20"/>
      <c r="BV200" s="20"/>
      <c r="BW200" s="20"/>
      <c r="BX200" s="20"/>
      <c r="BY200" s="20"/>
      <c r="BZ200" s="20"/>
      <c r="CA200" s="20"/>
      <c r="CB200" s="20"/>
      <c r="CC200" s="20"/>
      <c r="CD200" s="20"/>
      <c r="CE200" s="20"/>
      <c r="CF200" s="20"/>
      <c r="CG200" s="20"/>
      <c r="CH200" s="20"/>
      <c r="CI200" s="20"/>
      <c r="CJ200" s="20"/>
      <c r="CK200" s="20"/>
      <c r="CL200" s="20"/>
      <c r="CM200" s="20"/>
      <c r="CN200" s="20"/>
      <c r="CO200" s="20"/>
      <c r="CP200" s="20"/>
      <c r="CQ200" s="20"/>
      <c r="CR200" s="20"/>
      <c r="CS200" s="20"/>
      <c r="CT200" s="20"/>
      <c r="CU200" s="20"/>
      <c r="CV200" s="20"/>
      <c r="CW200" s="20"/>
      <c r="CX200" s="20"/>
      <c r="CY200" s="20"/>
      <c r="CZ200" s="20"/>
      <c r="DA200" s="20"/>
      <c r="DB200" s="20"/>
      <c r="DC200" s="20"/>
      <c r="DD200" s="20"/>
      <c r="DE200" s="20"/>
      <c r="DF200" s="20"/>
      <c r="DG200" s="20"/>
      <c r="DH200" s="20"/>
      <c r="DI200" s="20"/>
      <c r="DJ200" s="20"/>
      <c r="DK200" s="20"/>
      <c r="DL200" s="20"/>
      <c r="DM200" s="20"/>
      <c r="DN200" s="20"/>
      <c r="DO200" s="20"/>
      <c r="DP200" s="20"/>
      <c r="DQ200" s="20"/>
      <c r="DR200" s="20"/>
      <c r="DS200" s="20"/>
      <c r="DT200" s="20"/>
      <c r="DU200" s="20"/>
      <c r="DV200" s="20"/>
      <c r="DW200" s="20"/>
      <c r="DX200" s="20"/>
      <c r="DY200" s="20"/>
      <c r="DZ200" s="20"/>
      <c r="EA200" s="20"/>
      <c r="EB200" s="20"/>
      <c r="EC200" s="20"/>
      <c r="ED200" s="20"/>
      <c r="EE200" s="20"/>
      <c r="EF200" s="20"/>
      <c r="EG200" s="20"/>
      <c r="EH200" s="20"/>
      <c r="EI200" s="20"/>
      <c r="EJ200" s="20"/>
      <c r="EK200" s="20"/>
      <c r="EL200" s="20"/>
      <c r="EM200" s="20"/>
      <c r="EN200" s="20"/>
      <c r="EO200" s="20"/>
      <c r="EP200" s="20"/>
      <c r="EQ200" s="20"/>
      <c r="ER200" s="20"/>
      <c r="ES200" s="20"/>
      <c r="ET200" s="20"/>
      <c r="EU200" s="20"/>
      <c r="EV200" s="20"/>
      <c r="EW200" s="20"/>
      <c r="EX200" s="20"/>
      <c r="EY200" s="20"/>
      <c r="EZ200" s="20"/>
      <c r="FA200" s="20"/>
      <c r="FB200" s="20"/>
      <c r="FC200" s="20"/>
      <c r="FD200" s="20"/>
      <c r="FE200" s="20"/>
      <c r="FF200" s="20"/>
      <c r="FG200" s="20"/>
      <c r="FH200" s="20"/>
      <c r="FI200" s="20"/>
      <c r="FJ200" s="20"/>
      <c r="FK200" s="20"/>
      <c r="FL200" s="20"/>
      <c r="FM200" s="20"/>
      <c r="FN200" s="20"/>
      <c r="FO200" s="20"/>
      <c r="FP200" s="20"/>
      <c r="FQ200" s="20"/>
      <c r="FR200" s="20"/>
      <c r="FS200" s="20"/>
      <c r="FT200" s="20"/>
      <c r="FU200" s="20"/>
      <c r="FV200" s="20"/>
      <c r="FW200" s="20"/>
      <c r="FX200" s="20"/>
      <c r="FY200" s="20"/>
      <c r="FZ200" s="20"/>
      <c r="GA200" s="20"/>
      <c r="GB200" s="20"/>
      <c r="GC200" s="20"/>
      <c r="GD200" s="20"/>
      <c r="GE200" s="20"/>
      <c r="GF200" s="20"/>
      <c r="GG200" s="20"/>
      <c r="GH200" s="20"/>
      <c r="GI200" s="20"/>
      <c r="GJ200" s="20"/>
      <c r="GK200" s="20"/>
      <c r="GL200" s="20"/>
      <c r="GM200" s="20"/>
      <c r="GN200" s="20"/>
      <c r="GO200" s="20"/>
      <c r="GP200" s="20"/>
      <c r="GQ200" s="20"/>
      <c r="GR200" s="20"/>
      <c r="GS200" s="20"/>
      <c r="GT200" s="20"/>
      <c r="GU200" s="20"/>
      <c r="GV200" s="20"/>
      <c r="GW200" s="20"/>
      <c r="GX200" s="20"/>
      <c r="GY200" s="20"/>
      <c r="GZ200" s="20"/>
      <c r="HA200" s="20"/>
      <c r="HB200" s="20"/>
      <c r="HC200" s="20"/>
      <c r="HD200" s="20"/>
      <c r="HE200" s="20"/>
      <c r="HF200" s="20"/>
      <c r="HG200" s="20"/>
      <c r="HH200" s="20"/>
      <c r="HI200" s="20"/>
      <c r="HJ200" s="20"/>
      <c r="HK200" s="20"/>
      <c r="HL200" s="20"/>
      <c r="HM200" s="20"/>
      <c r="HN200" s="20"/>
      <c r="HO200" s="20"/>
      <c r="HP200" s="20"/>
      <c r="HQ200" s="20"/>
      <c r="HR200" s="20"/>
      <c r="HS200" s="20"/>
      <c r="HT200" s="20"/>
      <c r="HU200" s="20"/>
      <c r="HV200" s="20"/>
      <c r="HW200" s="20"/>
      <c r="HX200" s="20"/>
      <c r="HY200" s="20"/>
      <c r="HZ200" s="20"/>
      <c r="IA200" s="20"/>
      <c r="IB200" s="20"/>
      <c r="IC200" s="20"/>
      <c r="ID200" s="20"/>
      <c r="IE200" s="20"/>
      <c r="IF200" s="20"/>
      <c r="IG200" s="20"/>
    </row>
    <row r="201" spans="1:241" s="21" customFormat="1" ht="13.15" customHeight="1">
      <c r="A201" s="4" t="s">
        <v>58</v>
      </c>
      <c r="B201" s="13" t="s">
        <v>59</v>
      </c>
      <c r="C201" s="13" t="s">
        <v>14</v>
      </c>
      <c r="D201" s="35">
        <v>4</v>
      </c>
      <c r="E201" s="35">
        <v>161</v>
      </c>
      <c r="F201" s="36">
        <v>97</v>
      </c>
      <c r="G201" s="6">
        <v>0</v>
      </c>
      <c r="H201" s="7">
        <v>0</v>
      </c>
      <c r="I201" s="8" t="s">
        <v>17</v>
      </c>
      <c r="J201" s="7">
        <v>0</v>
      </c>
      <c r="K201" s="6">
        <v>0</v>
      </c>
      <c r="L201" s="9">
        <v>0</v>
      </c>
      <c r="M201" s="6">
        <v>0</v>
      </c>
      <c r="N201" s="10">
        <v>0</v>
      </c>
      <c r="O201" s="11">
        <v>2</v>
      </c>
      <c r="P201" s="12">
        <v>1</v>
      </c>
      <c r="Q201" s="11">
        <v>6</v>
      </c>
      <c r="R201" s="39">
        <v>0.29600394671928959</v>
      </c>
      <c r="S201" s="19">
        <v>70.2</v>
      </c>
      <c r="T201" s="41">
        <v>57.143818358320267</v>
      </c>
      <c r="U201" s="5">
        <v>7367</v>
      </c>
      <c r="V201" s="43">
        <v>181.81708781651506</v>
      </c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  <c r="BK201" s="20"/>
      <c r="BL201" s="20"/>
      <c r="BM201" s="20"/>
      <c r="BN201" s="20"/>
      <c r="BO201" s="20"/>
      <c r="BP201" s="20"/>
      <c r="BQ201" s="20"/>
      <c r="BR201" s="20"/>
      <c r="BS201" s="20"/>
      <c r="BT201" s="20"/>
      <c r="BU201" s="20"/>
      <c r="BV201" s="20"/>
      <c r="BW201" s="20"/>
      <c r="BX201" s="20"/>
      <c r="BY201" s="20"/>
      <c r="BZ201" s="20"/>
      <c r="CA201" s="20"/>
      <c r="CB201" s="20"/>
      <c r="CC201" s="20"/>
      <c r="CD201" s="20"/>
      <c r="CE201" s="20"/>
      <c r="CF201" s="20"/>
      <c r="CG201" s="20"/>
      <c r="CH201" s="20"/>
      <c r="CI201" s="20"/>
      <c r="CJ201" s="20"/>
      <c r="CK201" s="20"/>
      <c r="CL201" s="20"/>
      <c r="CM201" s="20"/>
      <c r="CN201" s="20"/>
      <c r="CO201" s="20"/>
      <c r="CP201" s="20"/>
      <c r="CQ201" s="20"/>
      <c r="CR201" s="20"/>
      <c r="CS201" s="20"/>
      <c r="CT201" s="20"/>
      <c r="CU201" s="20"/>
      <c r="CV201" s="20"/>
      <c r="CW201" s="20"/>
      <c r="CX201" s="20"/>
      <c r="CY201" s="20"/>
      <c r="CZ201" s="20"/>
      <c r="DA201" s="20"/>
      <c r="DB201" s="20"/>
      <c r="DC201" s="20"/>
      <c r="DD201" s="20"/>
      <c r="DE201" s="20"/>
      <c r="DF201" s="20"/>
      <c r="DG201" s="20"/>
      <c r="DH201" s="20"/>
      <c r="DI201" s="20"/>
      <c r="DJ201" s="20"/>
      <c r="DK201" s="20"/>
      <c r="DL201" s="20"/>
      <c r="DM201" s="20"/>
      <c r="DN201" s="20"/>
      <c r="DO201" s="20"/>
      <c r="DP201" s="20"/>
      <c r="DQ201" s="20"/>
      <c r="DR201" s="20"/>
      <c r="DS201" s="20"/>
      <c r="DT201" s="20"/>
      <c r="DU201" s="20"/>
      <c r="DV201" s="20"/>
      <c r="DW201" s="20"/>
      <c r="DX201" s="20"/>
      <c r="DY201" s="20"/>
      <c r="DZ201" s="20"/>
      <c r="EA201" s="20"/>
      <c r="EB201" s="20"/>
      <c r="EC201" s="20"/>
      <c r="ED201" s="20"/>
      <c r="EE201" s="20"/>
      <c r="EF201" s="20"/>
      <c r="EG201" s="20"/>
      <c r="EH201" s="20"/>
      <c r="EI201" s="20"/>
      <c r="EJ201" s="20"/>
      <c r="EK201" s="20"/>
      <c r="EL201" s="20"/>
      <c r="EM201" s="20"/>
      <c r="EN201" s="20"/>
      <c r="EO201" s="20"/>
      <c r="EP201" s="20"/>
      <c r="EQ201" s="20"/>
      <c r="ER201" s="20"/>
      <c r="ES201" s="20"/>
      <c r="ET201" s="20"/>
      <c r="EU201" s="20"/>
      <c r="EV201" s="20"/>
      <c r="EW201" s="20"/>
      <c r="EX201" s="20"/>
      <c r="EY201" s="20"/>
      <c r="EZ201" s="20"/>
      <c r="FA201" s="20"/>
      <c r="FB201" s="20"/>
      <c r="FC201" s="20"/>
      <c r="FD201" s="20"/>
      <c r="FE201" s="20"/>
      <c r="FF201" s="20"/>
      <c r="FG201" s="20"/>
      <c r="FH201" s="20"/>
      <c r="FI201" s="20"/>
      <c r="FJ201" s="20"/>
      <c r="FK201" s="20"/>
      <c r="FL201" s="20"/>
      <c r="FM201" s="20"/>
      <c r="FN201" s="20"/>
      <c r="FO201" s="20"/>
      <c r="FP201" s="20"/>
      <c r="FQ201" s="20"/>
      <c r="FR201" s="20"/>
      <c r="FS201" s="20"/>
      <c r="FT201" s="20"/>
      <c r="FU201" s="20"/>
      <c r="FV201" s="20"/>
      <c r="FW201" s="20"/>
      <c r="FX201" s="20"/>
      <c r="FY201" s="20"/>
      <c r="FZ201" s="20"/>
      <c r="GA201" s="20"/>
      <c r="GB201" s="20"/>
      <c r="GC201" s="20"/>
      <c r="GD201" s="20"/>
      <c r="GE201" s="20"/>
      <c r="GF201" s="20"/>
      <c r="GG201" s="20"/>
      <c r="GH201" s="20"/>
      <c r="GI201" s="20"/>
      <c r="GJ201" s="20"/>
      <c r="GK201" s="20"/>
      <c r="GL201" s="20"/>
      <c r="GM201" s="20"/>
      <c r="GN201" s="20"/>
      <c r="GO201" s="20"/>
      <c r="GP201" s="20"/>
      <c r="GQ201" s="20"/>
      <c r="GR201" s="20"/>
      <c r="GS201" s="20"/>
      <c r="GT201" s="20"/>
      <c r="GU201" s="20"/>
      <c r="GV201" s="20"/>
      <c r="GW201" s="20"/>
      <c r="GX201" s="20"/>
      <c r="GY201" s="20"/>
      <c r="GZ201" s="20"/>
      <c r="HA201" s="20"/>
      <c r="HB201" s="20"/>
      <c r="HC201" s="20"/>
      <c r="HD201" s="20"/>
      <c r="HE201" s="20"/>
      <c r="HF201" s="20"/>
      <c r="HG201" s="20"/>
      <c r="HH201" s="20"/>
      <c r="HI201" s="20"/>
      <c r="HJ201" s="20"/>
      <c r="HK201" s="20"/>
      <c r="HL201" s="20"/>
      <c r="HM201" s="20"/>
      <c r="HN201" s="20"/>
      <c r="HO201" s="20"/>
      <c r="HP201" s="20"/>
      <c r="HQ201" s="20"/>
      <c r="HR201" s="20"/>
      <c r="HS201" s="20"/>
      <c r="HT201" s="20"/>
      <c r="HU201" s="20"/>
      <c r="HV201" s="20"/>
      <c r="HW201" s="20"/>
      <c r="HX201" s="20"/>
      <c r="HY201" s="20"/>
      <c r="HZ201" s="20"/>
      <c r="IA201" s="20"/>
      <c r="IB201" s="20"/>
      <c r="IC201" s="20"/>
      <c r="ID201" s="20"/>
      <c r="IE201" s="20"/>
      <c r="IF201" s="20"/>
      <c r="IG201" s="20"/>
    </row>
    <row r="202" spans="1:241" s="21" customFormat="1" ht="13.15" customHeight="1">
      <c r="A202" s="4" t="s">
        <v>58</v>
      </c>
      <c r="B202" s="13" t="s">
        <v>59</v>
      </c>
      <c r="C202" s="13" t="s">
        <v>16</v>
      </c>
      <c r="D202" s="35">
        <v>1</v>
      </c>
      <c r="E202" s="35">
        <v>46</v>
      </c>
      <c r="F202" s="36">
        <v>98</v>
      </c>
      <c r="G202" s="6">
        <v>0</v>
      </c>
      <c r="H202" s="7">
        <v>0</v>
      </c>
      <c r="I202" s="8" t="s">
        <v>17</v>
      </c>
      <c r="J202" s="7">
        <v>0</v>
      </c>
      <c r="K202" s="6">
        <v>0</v>
      </c>
      <c r="L202" s="9">
        <v>0</v>
      </c>
      <c r="M202" s="6">
        <v>0</v>
      </c>
      <c r="N202" s="10">
        <v>0</v>
      </c>
      <c r="O202" s="11">
        <v>2</v>
      </c>
      <c r="P202" s="12">
        <v>1</v>
      </c>
      <c r="Q202" s="11">
        <v>6</v>
      </c>
      <c r="R202" s="39">
        <v>0.29600394671928959</v>
      </c>
      <c r="S202" s="19">
        <v>72</v>
      </c>
      <c r="T202" s="41">
        <v>54.395875794824299</v>
      </c>
      <c r="U202" s="5">
        <v>7298</v>
      </c>
      <c r="V202" s="43">
        <v>182.60028202712968</v>
      </c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  <c r="BK202" s="20"/>
      <c r="BL202" s="20"/>
      <c r="BM202" s="20"/>
      <c r="BN202" s="20"/>
      <c r="BO202" s="20"/>
      <c r="BP202" s="20"/>
      <c r="BQ202" s="20"/>
      <c r="BR202" s="20"/>
      <c r="BS202" s="20"/>
      <c r="BT202" s="20"/>
      <c r="BU202" s="20"/>
      <c r="BV202" s="20"/>
      <c r="BW202" s="20"/>
      <c r="BX202" s="20"/>
      <c r="BY202" s="20"/>
      <c r="BZ202" s="20"/>
      <c r="CA202" s="20"/>
      <c r="CB202" s="20"/>
      <c r="CC202" s="20"/>
      <c r="CD202" s="20"/>
      <c r="CE202" s="20"/>
      <c r="CF202" s="20"/>
      <c r="CG202" s="20"/>
      <c r="CH202" s="20"/>
      <c r="CI202" s="20"/>
      <c r="CJ202" s="20"/>
      <c r="CK202" s="20"/>
      <c r="CL202" s="20"/>
      <c r="CM202" s="20"/>
      <c r="CN202" s="20"/>
      <c r="CO202" s="20"/>
      <c r="CP202" s="20"/>
      <c r="CQ202" s="20"/>
      <c r="CR202" s="20"/>
      <c r="CS202" s="20"/>
      <c r="CT202" s="20"/>
      <c r="CU202" s="20"/>
      <c r="CV202" s="20"/>
      <c r="CW202" s="20"/>
      <c r="CX202" s="20"/>
      <c r="CY202" s="20"/>
      <c r="CZ202" s="20"/>
      <c r="DA202" s="20"/>
      <c r="DB202" s="20"/>
      <c r="DC202" s="20"/>
      <c r="DD202" s="20"/>
      <c r="DE202" s="20"/>
      <c r="DF202" s="20"/>
      <c r="DG202" s="20"/>
      <c r="DH202" s="20"/>
      <c r="DI202" s="20"/>
      <c r="DJ202" s="20"/>
      <c r="DK202" s="20"/>
      <c r="DL202" s="20"/>
      <c r="DM202" s="20"/>
      <c r="DN202" s="20"/>
      <c r="DO202" s="20"/>
      <c r="DP202" s="20"/>
      <c r="DQ202" s="20"/>
      <c r="DR202" s="20"/>
      <c r="DS202" s="20"/>
      <c r="DT202" s="20"/>
      <c r="DU202" s="20"/>
      <c r="DV202" s="20"/>
      <c r="DW202" s="20"/>
      <c r="DX202" s="20"/>
      <c r="DY202" s="20"/>
      <c r="DZ202" s="20"/>
      <c r="EA202" s="20"/>
      <c r="EB202" s="20"/>
      <c r="EC202" s="20"/>
      <c r="ED202" s="20"/>
      <c r="EE202" s="20"/>
      <c r="EF202" s="20"/>
      <c r="EG202" s="20"/>
      <c r="EH202" s="20"/>
      <c r="EI202" s="20"/>
      <c r="EJ202" s="20"/>
      <c r="EK202" s="20"/>
      <c r="EL202" s="20"/>
      <c r="EM202" s="20"/>
      <c r="EN202" s="20"/>
      <c r="EO202" s="20"/>
      <c r="EP202" s="20"/>
      <c r="EQ202" s="20"/>
      <c r="ER202" s="20"/>
      <c r="ES202" s="20"/>
      <c r="ET202" s="20"/>
      <c r="EU202" s="20"/>
      <c r="EV202" s="20"/>
      <c r="EW202" s="20"/>
      <c r="EX202" s="20"/>
      <c r="EY202" s="20"/>
      <c r="EZ202" s="20"/>
      <c r="FA202" s="20"/>
      <c r="FB202" s="20"/>
      <c r="FC202" s="20"/>
      <c r="FD202" s="20"/>
      <c r="FE202" s="20"/>
      <c r="FF202" s="20"/>
      <c r="FG202" s="20"/>
      <c r="FH202" s="20"/>
      <c r="FI202" s="20"/>
      <c r="FJ202" s="20"/>
      <c r="FK202" s="20"/>
      <c r="FL202" s="20"/>
      <c r="FM202" s="20"/>
      <c r="FN202" s="20"/>
      <c r="FO202" s="20"/>
      <c r="FP202" s="20"/>
      <c r="FQ202" s="20"/>
      <c r="FR202" s="20"/>
      <c r="FS202" s="20"/>
      <c r="FT202" s="20"/>
      <c r="FU202" s="20"/>
      <c r="FV202" s="20"/>
      <c r="FW202" s="20"/>
      <c r="FX202" s="20"/>
      <c r="FY202" s="20"/>
      <c r="FZ202" s="20"/>
      <c r="GA202" s="20"/>
      <c r="GB202" s="20"/>
      <c r="GC202" s="20"/>
      <c r="GD202" s="20"/>
      <c r="GE202" s="20"/>
      <c r="GF202" s="20"/>
      <c r="GG202" s="20"/>
      <c r="GH202" s="20"/>
      <c r="GI202" s="20"/>
      <c r="GJ202" s="20"/>
      <c r="GK202" s="20"/>
      <c r="GL202" s="20"/>
      <c r="GM202" s="20"/>
      <c r="GN202" s="20"/>
      <c r="GO202" s="20"/>
      <c r="GP202" s="20"/>
      <c r="GQ202" s="20"/>
      <c r="GR202" s="20"/>
      <c r="GS202" s="20"/>
      <c r="GT202" s="20"/>
      <c r="GU202" s="20"/>
      <c r="GV202" s="20"/>
      <c r="GW202" s="20"/>
      <c r="GX202" s="20"/>
      <c r="GY202" s="20"/>
      <c r="GZ202" s="20"/>
      <c r="HA202" s="20"/>
      <c r="HB202" s="20"/>
      <c r="HC202" s="20"/>
      <c r="HD202" s="20"/>
      <c r="HE202" s="20"/>
      <c r="HF202" s="20"/>
      <c r="HG202" s="20"/>
      <c r="HH202" s="20"/>
      <c r="HI202" s="20"/>
      <c r="HJ202" s="20"/>
      <c r="HK202" s="20"/>
      <c r="HL202" s="20"/>
      <c r="HM202" s="20"/>
      <c r="HN202" s="20"/>
      <c r="HO202" s="20"/>
      <c r="HP202" s="20"/>
      <c r="HQ202" s="20"/>
      <c r="HR202" s="20"/>
      <c r="HS202" s="20"/>
      <c r="HT202" s="20"/>
      <c r="HU202" s="20"/>
      <c r="HV202" s="20"/>
      <c r="HW202" s="20"/>
      <c r="HX202" s="20"/>
      <c r="HY202" s="20"/>
      <c r="HZ202" s="20"/>
      <c r="IA202" s="20"/>
      <c r="IB202" s="20"/>
      <c r="IC202" s="20"/>
      <c r="ID202" s="20"/>
      <c r="IE202" s="20"/>
      <c r="IF202" s="20"/>
      <c r="IG202" s="20"/>
    </row>
    <row r="203" spans="1:241" s="21" customFormat="1" ht="13.15" customHeight="1">
      <c r="A203" s="4" t="s">
        <v>58</v>
      </c>
      <c r="B203" s="13" t="s">
        <v>59</v>
      </c>
      <c r="C203" s="13" t="s">
        <v>16</v>
      </c>
      <c r="D203" s="35">
        <v>2</v>
      </c>
      <c r="E203" s="35">
        <v>90</v>
      </c>
      <c r="F203" s="36">
        <v>97</v>
      </c>
      <c r="G203" s="6">
        <v>0</v>
      </c>
      <c r="H203" s="7">
        <v>0</v>
      </c>
      <c r="I203" s="8" t="s">
        <v>17</v>
      </c>
      <c r="J203" s="7">
        <v>0</v>
      </c>
      <c r="K203" s="6">
        <v>0</v>
      </c>
      <c r="L203" s="9">
        <v>0</v>
      </c>
      <c r="M203" s="6">
        <v>0</v>
      </c>
      <c r="N203" s="10">
        <v>0</v>
      </c>
      <c r="O203" s="11">
        <v>2</v>
      </c>
      <c r="P203" s="12">
        <v>1</v>
      </c>
      <c r="Q203" s="11">
        <v>6</v>
      </c>
      <c r="R203" s="39">
        <v>0.29600394671928959</v>
      </c>
      <c r="S203" s="19">
        <v>68.850000000000009</v>
      </c>
      <c r="T203" s="41">
        <v>52.487655380975653</v>
      </c>
      <c r="U203" s="5">
        <v>7207</v>
      </c>
      <c r="V203" s="43">
        <v>197.44393618955908</v>
      </c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/>
      <c r="BJ203" s="20"/>
      <c r="BK203" s="20"/>
      <c r="BL203" s="20"/>
      <c r="BM203" s="20"/>
      <c r="BN203" s="20"/>
      <c r="BO203" s="20"/>
      <c r="BP203" s="20"/>
      <c r="BQ203" s="20"/>
      <c r="BR203" s="20"/>
      <c r="BS203" s="20"/>
      <c r="BT203" s="20"/>
      <c r="BU203" s="20"/>
      <c r="BV203" s="20"/>
      <c r="BW203" s="20"/>
      <c r="BX203" s="20"/>
      <c r="BY203" s="20"/>
      <c r="BZ203" s="20"/>
      <c r="CA203" s="20"/>
      <c r="CB203" s="20"/>
      <c r="CC203" s="20"/>
      <c r="CD203" s="20"/>
      <c r="CE203" s="20"/>
      <c r="CF203" s="20"/>
      <c r="CG203" s="20"/>
      <c r="CH203" s="20"/>
      <c r="CI203" s="20"/>
      <c r="CJ203" s="20"/>
      <c r="CK203" s="20"/>
      <c r="CL203" s="20"/>
      <c r="CM203" s="20"/>
      <c r="CN203" s="20"/>
      <c r="CO203" s="20"/>
      <c r="CP203" s="20"/>
      <c r="CQ203" s="20"/>
      <c r="CR203" s="20"/>
      <c r="CS203" s="20"/>
      <c r="CT203" s="20"/>
      <c r="CU203" s="20"/>
      <c r="CV203" s="20"/>
      <c r="CW203" s="20"/>
      <c r="CX203" s="20"/>
      <c r="CY203" s="20"/>
      <c r="CZ203" s="20"/>
      <c r="DA203" s="20"/>
      <c r="DB203" s="20"/>
      <c r="DC203" s="20"/>
      <c r="DD203" s="20"/>
      <c r="DE203" s="20"/>
      <c r="DF203" s="20"/>
      <c r="DG203" s="20"/>
      <c r="DH203" s="20"/>
      <c r="DI203" s="20"/>
      <c r="DJ203" s="20"/>
      <c r="DK203" s="20"/>
      <c r="DL203" s="20"/>
      <c r="DM203" s="20"/>
      <c r="DN203" s="20"/>
      <c r="DO203" s="20"/>
      <c r="DP203" s="20"/>
      <c r="DQ203" s="20"/>
      <c r="DR203" s="20"/>
      <c r="DS203" s="20"/>
      <c r="DT203" s="20"/>
      <c r="DU203" s="20"/>
      <c r="DV203" s="20"/>
      <c r="DW203" s="20"/>
      <c r="DX203" s="20"/>
      <c r="DY203" s="20"/>
      <c r="DZ203" s="20"/>
      <c r="EA203" s="20"/>
      <c r="EB203" s="20"/>
      <c r="EC203" s="20"/>
      <c r="ED203" s="20"/>
      <c r="EE203" s="20"/>
      <c r="EF203" s="20"/>
      <c r="EG203" s="20"/>
      <c r="EH203" s="20"/>
      <c r="EI203" s="20"/>
      <c r="EJ203" s="20"/>
      <c r="EK203" s="20"/>
      <c r="EL203" s="20"/>
      <c r="EM203" s="20"/>
      <c r="EN203" s="20"/>
      <c r="EO203" s="20"/>
      <c r="EP203" s="20"/>
      <c r="EQ203" s="20"/>
      <c r="ER203" s="20"/>
      <c r="ES203" s="20"/>
      <c r="ET203" s="20"/>
      <c r="EU203" s="20"/>
      <c r="EV203" s="20"/>
      <c r="EW203" s="20"/>
      <c r="EX203" s="20"/>
      <c r="EY203" s="20"/>
      <c r="EZ203" s="20"/>
      <c r="FA203" s="20"/>
      <c r="FB203" s="20"/>
      <c r="FC203" s="20"/>
      <c r="FD203" s="20"/>
      <c r="FE203" s="20"/>
      <c r="FF203" s="20"/>
      <c r="FG203" s="20"/>
      <c r="FH203" s="20"/>
      <c r="FI203" s="20"/>
      <c r="FJ203" s="20"/>
      <c r="FK203" s="20"/>
      <c r="FL203" s="20"/>
      <c r="FM203" s="20"/>
      <c r="FN203" s="20"/>
      <c r="FO203" s="20"/>
      <c r="FP203" s="20"/>
      <c r="FQ203" s="20"/>
      <c r="FR203" s="20"/>
      <c r="FS203" s="20"/>
      <c r="FT203" s="20"/>
      <c r="FU203" s="20"/>
      <c r="FV203" s="20"/>
      <c r="FW203" s="20"/>
      <c r="FX203" s="20"/>
      <c r="FY203" s="20"/>
      <c r="FZ203" s="20"/>
      <c r="GA203" s="20"/>
      <c r="GB203" s="20"/>
      <c r="GC203" s="20"/>
      <c r="GD203" s="20"/>
      <c r="GE203" s="20"/>
      <c r="GF203" s="20"/>
      <c r="GG203" s="20"/>
      <c r="GH203" s="20"/>
      <c r="GI203" s="20"/>
      <c r="GJ203" s="20"/>
      <c r="GK203" s="20"/>
      <c r="GL203" s="20"/>
      <c r="GM203" s="20"/>
      <c r="GN203" s="20"/>
      <c r="GO203" s="20"/>
      <c r="GP203" s="20"/>
      <c r="GQ203" s="20"/>
      <c r="GR203" s="20"/>
      <c r="GS203" s="20"/>
      <c r="GT203" s="20"/>
      <c r="GU203" s="20"/>
      <c r="GV203" s="20"/>
      <c r="GW203" s="20"/>
      <c r="GX203" s="20"/>
      <c r="GY203" s="20"/>
      <c r="GZ203" s="20"/>
      <c r="HA203" s="20"/>
      <c r="HB203" s="20"/>
      <c r="HC203" s="20"/>
      <c r="HD203" s="20"/>
      <c r="HE203" s="20"/>
      <c r="HF203" s="20"/>
      <c r="HG203" s="20"/>
      <c r="HH203" s="20"/>
      <c r="HI203" s="20"/>
      <c r="HJ203" s="20"/>
      <c r="HK203" s="20"/>
      <c r="HL203" s="20"/>
      <c r="HM203" s="20"/>
      <c r="HN203" s="20"/>
      <c r="HO203" s="20"/>
      <c r="HP203" s="20"/>
      <c r="HQ203" s="20"/>
      <c r="HR203" s="20"/>
      <c r="HS203" s="20"/>
      <c r="HT203" s="20"/>
      <c r="HU203" s="20"/>
      <c r="HV203" s="20"/>
      <c r="HW203" s="20"/>
      <c r="HX203" s="20"/>
      <c r="HY203" s="20"/>
      <c r="HZ203" s="20"/>
      <c r="IA203" s="20"/>
      <c r="IB203" s="20"/>
      <c r="IC203" s="20"/>
      <c r="ID203" s="20"/>
      <c r="IE203" s="20"/>
      <c r="IF203" s="20"/>
      <c r="IG203" s="20"/>
    </row>
    <row r="204" spans="1:241" s="21" customFormat="1" ht="13.15" customHeight="1">
      <c r="A204" s="4" t="s">
        <v>58</v>
      </c>
      <c r="B204" s="13" t="s">
        <v>59</v>
      </c>
      <c r="C204" s="13" t="s">
        <v>16</v>
      </c>
      <c r="D204" s="35">
        <v>3</v>
      </c>
      <c r="E204" s="35">
        <v>119</v>
      </c>
      <c r="F204" s="36">
        <v>96</v>
      </c>
      <c r="G204" s="6">
        <v>0</v>
      </c>
      <c r="H204" s="7">
        <v>0</v>
      </c>
      <c r="I204" s="8" t="s">
        <v>17</v>
      </c>
      <c r="J204" s="7">
        <v>0</v>
      </c>
      <c r="K204" s="6">
        <v>0</v>
      </c>
      <c r="L204" s="9">
        <v>0</v>
      </c>
      <c r="M204" s="6">
        <v>0</v>
      </c>
      <c r="N204" s="10">
        <v>0</v>
      </c>
      <c r="O204" s="11">
        <v>2</v>
      </c>
      <c r="P204" s="12">
        <v>1</v>
      </c>
      <c r="Q204" s="11">
        <v>6</v>
      </c>
      <c r="R204" s="39">
        <v>0.29600394671928959</v>
      </c>
      <c r="S204" s="19">
        <v>69.75</v>
      </c>
      <c r="T204" s="41">
        <v>55.591764032538727</v>
      </c>
      <c r="U204" s="5">
        <v>7555</v>
      </c>
      <c r="V204" s="43">
        <v>194.90846398941105</v>
      </c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20"/>
      <c r="BJ204" s="20"/>
      <c r="BK204" s="20"/>
      <c r="BL204" s="20"/>
      <c r="BM204" s="20"/>
      <c r="BN204" s="20"/>
      <c r="BO204" s="20"/>
      <c r="BP204" s="20"/>
      <c r="BQ204" s="20"/>
      <c r="BR204" s="20"/>
      <c r="BS204" s="20"/>
      <c r="BT204" s="20"/>
      <c r="BU204" s="20"/>
      <c r="BV204" s="20"/>
      <c r="BW204" s="20"/>
      <c r="BX204" s="20"/>
      <c r="BY204" s="20"/>
      <c r="BZ204" s="20"/>
      <c r="CA204" s="20"/>
      <c r="CB204" s="20"/>
      <c r="CC204" s="20"/>
      <c r="CD204" s="20"/>
      <c r="CE204" s="20"/>
      <c r="CF204" s="20"/>
      <c r="CG204" s="20"/>
      <c r="CH204" s="20"/>
      <c r="CI204" s="20"/>
      <c r="CJ204" s="20"/>
      <c r="CK204" s="20"/>
      <c r="CL204" s="20"/>
      <c r="CM204" s="20"/>
      <c r="CN204" s="20"/>
      <c r="CO204" s="20"/>
      <c r="CP204" s="20"/>
      <c r="CQ204" s="20"/>
      <c r="CR204" s="20"/>
      <c r="CS204" s="20"/>
      <c r="CT204" s="20"/>
      <c r="CU204" s="20"/>
      <c r="CV204" s="20"/>
      <c r="CW204" s="20"/>
      <c r="CX204" s="20"/>
      <c r="CY204" s="20"/>
      <c r="CZ204" s="20"/>
      <c r="DA204" s="20"/>
      <c r="DB204" s="20"/>
      <c r="DC204" s="20"/>
      <c r="DD204" s="20"/>
      <c r="DE204" s="20"/>
      <c r="DF204" s="20"/>
      <c r="DG204" s="20"/>
      <c r="DH204" s="20"/>
      <c r="DI204" s="20"/>
      <c r="DJ204" s="20"/>
      <c r="DK204" s="20"/>
      <c r="DL204" s="20"/>
      <c r="DM204" s="20"/>
      <c r="DN204" s="20"/>
      <c r="DO204" s="20"/>
      <c r="DP204" s="20"/>
      <c r="DQ204" s="20"/>
      <c r="DR204" s="20"/>
      <c r="DS204" s="20"/>
      <c r="DT204" s="20"/>
      <c r="DU204" s="20"/>
      <c r="DV204" s="20"/>
      <c r="DW204" s="20"/>
      <c r="DX204" s="20"/>
      <c r="DY204" s="20"/>
      <c r="DZ204" s="20"/>
      <c r="EA204" s="20"/>
      <c r="EB204" s="20"/>
      <c r="EC204" s="20"/>
      <c r="ED204" s="20"/>
      <c r="EE204" s="20"/>
      <c r="EF204" s="20"/>
      <c r="EG204" s="20"/>
      <c r="EH204" s="20"/>
      <c r="EI204" s="20"/>
      <c r="EJ204" s="20"/>
      <c r="EK204" s="20"/>
      <c r="EL204" s="20"/>
      <c r="EM204" s="20"/>
      <c r="EN204" s="20"/>
      <c r="EO204" s="20"/>
      <c r="EP204" s="20"/>
      <c r="EQ204" s="20"/>
      <c r="ER204" s="20"/>
      <c r="ES204" s="20"/>
      <c r="ET204" s="20"/>
      <c r="EU204" s="20"/>
      <c r="EV204" s="20"/>
      <c r="EW204" s="20"/>
      <c r="EX204" s="20"/>
      <c r="EY204" s="20"/>
      <c r="EZ204" s="20"/>
      <c r="FA204" s="20"/>
      <c r="FB204" s="20"/>
      <c r="FC204" s="20"/>
      <c r="FD204" s="20"/>
      <c r="FE204" s="20"/>
      <c r="FF204" s="20"/>
      <c r="FG204" s="20"/>
      <c r="FH204" s="20"/>
      <c r="FI204" s="20"/>
      <c r="FJ204" s="20"/>
      <c r="FK204" s="20"/>
      <c r="FL204" s="20"/>
      <c r="FM204" s="20"/>
      <c r="FN204" s="20"/>
      <c r="FO204" s="20"/>
      <c r="FP204" s="20"/>
      <c r="FQ204" s="20"/>
      <c r="FR204" s="20"/>
      <c r="FS204" s="20"/>
      <c r="FT204" s="20"/>
      <c r="FU204" s="20"/>
      <c r="FV204" s="20"/>
      <c r="FW204" s="20"/>
      <c r="FX204" s="20"/>
      <c r="FY204" s="20"/>
      <c r="FZ204" s="20"/>
      <c r="GA204" s="20"/>
      <c r="GB204" s="20"/>
      <c r="GC204" s="20"/>
      <c r="GD204" s="20"/>
      <c r="GE204" s="20"/>
      <c r="GF204" s="20"/>
      <c r="GG204" s="20"/>
      <c r="GH204" s="20"/>
      <c r="GI204" s="20"/>
      <c r="GJ204" s="20"/>
      <c r="GK204" s="20"/>
      <c r="GL204" s="20"/>
      <c r="GM204" s="20"/>
      <c r="GN204" s="20"/>
      <c r="GO204" s="20"/>
      <c r="GP204" s="20"/>
      <c r="GQ204" s="20"/>
      <c r="GR204" s="20"/>
      <c r="GS204" s="20"/>
      <c r="GT204" s="20"/>
      <c r="GU204" s="20"/>
      <c r="GV204" s="20"/>
      <c r="GW204" s="20"/>
      <c r="GX204" s="20"/>
      <c r="GY204" s="20"/>
      <c r="GZ204" s="20"/>
      <c r="HA204" s="20"/>
      <c r="HB204" s="20"/>
      <c r="HC204" s="20"/>
      <c r="HD204" s="20"/>
      <c r="HE204" s="20"/>
      <c r="HF204" s="20"/>
      <c r="HG204" s="20"/>
      <c r="HH204" s="20"/>
      <c r="HI204" s="20"/>
      <c r="HJ204" s="20"/>
      <c r="HK204" s="20"/>
      <c r="HL204" s="20"/>
      <c r="HM204" s="20"/>
      <c r="HN204" s="20"/>
      <c r="HO204" s="20"/>
      <c r="HP204" s="20"/>
      <c r="HQ204" s="20"/>
      <c r="HR204" s="20"/>
      <c r="HS204" s="20"/>
      <c r="HT204" s="20"/>
      <c r="HU204" s="20"/>
      <c r="HV204" s="20"/>
      <c r="HW204" s="20"/>
      <c r="HX204" s="20"/>
      <c r="HY204" s="20"/>
      <c r="HZ204" s="20"/>
      <c r="IA204" s="20"/>
      <c r="IB204" s="20"/>
      <c r="IC204" s="20"/>
      <c r="ID204" s="20"/>
      <c r="IE204" s="20"/>
      <c r="IF204" s="20"/>
      <c r="IG204" s="20"/>
    </row>
    <row r="205" spans="1:241" s="21" customFormat="1" ht="13.15" customHeight="1">
      <c r="A205" s="4" t="s">
        <v>58</v>
      </c>
      <c r="B205" s="13" t="s">
        <v>59</v>
      </c>
      <c r="C205" s="13" t="s">
        <v>16</v>
      </c>
      <c r="D205" s="35">
        <v>4</v>
      </c>
      <c r="E205" s="35">
        <v>162</v>
      </c>
      <c r="F205" s="36">
        <v>99</v>
      </c>
      <c r="G205" s="6">
        <v>0</v>
      </c>
      <c r="H205" s="7">
        <v>0</v>
      </c>
      <c r="I205" s="8" t="s">
        <v>17</v>
      </c>
      <c r="J205" s="7">
        <v>0</v>
      </c>
      <c r="K205" s="6">
        <v>0</v>
      </c>
      <c r="L205" s="9">
        <v>0</v>
      </c>
      <c r="M205" s="6">
        <v>0</v>
      </c>
      <c r="N205" s="10">
        <v>0</v>
      </c>
      <c r="O205" s="11">
        <v>2</v>
      </c>
      <c r="P205" s="12">
        <v>1</v>
      </c>
      <c r="Q205" s="11">
        <v>6</v>
      </c>
      <c r="R205" s="39">
        <v>0.29600394671928959</v>
      </c>
      <c r="S205" s="19">
        <v>67.05</v>
      </c>
      <c r="T205" s="41">
        <v>57.708201749513556</v>
      </c>
      <c r="U205" s="5">
        <v>7280</v>
      </c>
      <c r="V205" s="43">
        <v>182.50803600568128</v>
      </c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  <c r="BK205" s="20"/>
      <c r="BL205" s="20"/>
      <c r="BM205" s="20"/>
      <c r="BN205" s="20"/>
      <c r="BO205" s="20"/>
      <c r="BP205" s="20"/>
      <c r="BQ205" s="20"/>
      <c r="BR205" s="20"/>
      <c r="BS205" s="20"/>
      <c r="BT205" s="20"/>
      <c r="BU205" s="20"/>
      <c r="BV205" s="20"/>
      <c r="BW205" s="20"/>
      <c r="BX205" s="20"/>
      <c r="BY205" s="20"/>
      <c r="BZ205" s="20"/>
      <c r="CA205" s="20"/>
      <c r="CB205" s="20"/>
      <c r="CC205" s="20"/>
      <c r="CD205" s="20"/>
      <c r="CE205" s="20"/>
      <c r="CF205" s="20"/>
      <c r="CG205" s="20"/>
      <c r="CH205" s="20"/>
      <c r="CI205" s="20"/>
      <c r="CJ205" s="20"/>
      <c r="CK205" s="20"/>
      <c r="CL205" s="20"/>
      <c r="CM205" s="20"/>
      <c r="CN205" s="20"/>
      <c r="CO205" s="20"/>
      <c r="CP205" s="20"/>
      <c r="CQ205" s="20"/>
      <c r="CR205" s="20"/>
      <c r="CS205" s="20"/>
      <c r="CT205" s="20"/>
      <c r="CU205" s="20"/>
      <c r="CV205" s="20"/>
      <c r="CW205" s="20"/>
      <c r="CX205" s="20"/>
      <c r="CY205" s="20"/>
      <c r="CZ205" s="20"/>
      <c r="DA205" s="20"/>
      <c r="DB205" s="20"/>
      <c r="DC205" s="20"/>
      <c r="DD205" s="20"/>
      <c r="DE205" s="20"/>
      <c r="DF205" s="20"/>
      <c r="DG205" s="20"/>
      <c r="DH205" s="20"/>
      <c r="DI205" s="20"/>
      <c r="DJ205" s="20"/>
      <c r="DK205" s="20"/>
      <c r="DL205" s="20"/>
      <c r="DM205" s="20"/>
      <c r="DN205" s="20"/>
      <c r="DO205" s="20"/>
      <c r="DP205" s="20"/>
      <c r="DQ205" s="20"/>
      <c r="DR205" s="20"/>
      <c r="DS205" s="20"/>
      <c r="DT205" s="20"/>
      <c r="DU205" s="20"/>
      <c r="DV205" s="20"/>
      <c r="DW205" s="20"/>
      <c r="DX205" s="20"/>
      <c r="DY205" s="20"/>
      <c r="DZ205" s="20"/>
      <c r="EA205" s="20"/>
      <c r="EB205" s="20"/>
      <c r="EC205" s="20"/>
      <c r="ED205" s="20"/>
      <c r="EE205" s="20"/>
      <c r="EF205" s="20"/>
      <c r="EG205" s="20"/>
      <c r="EH205" s="20"/>
      <c r="EI205" s="20"/>
      <c r="EJ205" s="20"/>
      <c r="EK205" s="20"/>
      <c r="EL205" s="20"/>
      <c r="EM205" s="20"/>
      <c r="EN205" s="20"/>
      <c r="EO205" s="20"/>
      <c r="EP205" s="20"/>
      <c r="EQ205" s="20"/>
      <c r="ER205" s="20"/>
      <c r="ES205" s="20"/>
      <c r="ET205" s="20"/>
      <c r="EU205" s="20"/>
      <c r="EV205" s="20"/>
      <c r="EW205" s="20"/>
      <c r="EX205" s="20"/>
      <c r="EY205" s="20"/>
      <c r="EZ205" s="20"/>
      <c r="FA205" s="20"/>
      <c r="FB205" s="20"/>
      <c r="FC205" s="20"/>
      <c r="FD205" s="20"/>
      <c r="FE205" s="20"/>
      <c r="FF205" s="20"/>
      <c r="FG205" s="20"/>
      <c r="FH205" s="20"/>
      <c r="FI205" s="20"/>
      <c r="FJ205" s="20"/>
      <c r="FK205" s="20"/>
      <c r="FL205" s="20"/>
      <c r="FM205" s="20"/>
      <c r="FN205" s="20"/>
      <c r="FO205" s="20"/>
      <c r="FP205" s="20"/>
      <c r="FQ205" s="20"/>
      <c r="FR205" s="20"/>
      <c r="FS205" s="20"/>
      <c r="FT205" s="20"/>
      <c r="FU205" s="20"/>
      <c r="FV205" s="20"/>
      <c r="FW205" s="20"/>
      <c r="FX205" s="20"/>
      <c r="FY205" s="20"/>
      <c r="FZ205" s="20"/>
      <c r="GA205" s="20"/>
      <c r="GB205" s="20"/>
      <c r="GC205" s="20"/>
      <c r="GD205" s="20"/>
      <c r="GE205" s="20"/>
      <c r="GF205" s="20"/>
      <c r="GG205" s="20"/>
      <c r="GH205" s="20"/>
      <c r="GI205" s="20"/>
      <c r="GJ205" s="20"/>
      <c r="GK205" s="20"/>
      <c r="GL205" s="20"/>
      <c r="GM205" s="20"/>
      <c r="GN205" s="20"/>
      <c r="GO205" s="20"/>
      <c r="GP205" s="20"/>
      <c r="GQ205" s="20"/>
      <c r="GR205" s="20"/>
      <c r="GS205" s="20"/>
      <c r="GT205" s="20"/>
      <c r="GU205" s="20"/>
      <c r="GV205" s="20"/>
      <c r="GW205" s="20"/>
      <c r="GX205" s="20"/>
      <c r="GY205" s="20"/>
      <c r="GZ205" s="20"/>
      <c r="HA205" s="20"/>
      <c r="HB205" s="20"/>
      <c r="HC205" s="20"/>
      <c r="HD205" s="20"/>
      <c r="HE205" s="20"/>
      <c r="HF205" s="20"/>
      <c r="HG205" s="20"/>
      <c r="HH205" s="20"/>
      <c r="HI205" s="20"/>
      <c r="HJ205" s="20"/>
      <c r="HK205" s="20"/>
      <c r="HL205" s="20"/>
      <c r="HM205" s="20"/>
      <c r="HN205" s="20"/>
      <c r="HO205" s="20"/>
      <c r="HP205" s="20"/>
      <c r="HQ205" s="20"/>
      <c r="HR205" s="20"/>
      <c r="HS205" s="20"/>
      <c r="HT205" s="20"/>
      <c r="HU205" s="20"/>
      <c r="HV205" s="20"/>
      <c r="HW205" s="20"/>
      <c r="HX205" s="20"/>
      <c r="HY205" s="20"/>
      <c r="HZ205" s="20"/>
      <c r="IA205" s="20"/>
      <c r="IB205" s="20"/>
      <c r="IC205" s="20"/>
      <c r="ID205" s="20"/>
      <c r="IE205" s="20"/>
      <c r="IF205" s="20"/>
      <c r="IG205" s="20"/>
    </row>
    <row r="206" spans="1:241" s="21" customFormat="1" ht="13.15" customHeight="1">
      <c r="A206" s="14" t="s">
        <v>60</v>
      </c>
      <c r="B206" s="13" t="s">
        <v>61</v>
      </c>
      <c r="C206" s="13" t="s">
        <v>14</v>
      </c>
      <c r="D206" s="35">
        <v>1</v>
      </c>
      <c r="E206" s="35">
        <v>48</v>
      </c>
      <c r="F206" s="36">
        <v>97</v>
      </c>
      <c r="G206" s="6">
        <v>0</v>
      </c>
      <c r="H206" s="7">
        <v>0</v>
      </c>
      <c r="I206" s="8" t="s">
        <v>17</v>
      </c>
      <c r="J206" s="7">
        <v>0</v>
      </c>
      <c r="K206" s="6">
        <v>0</v>
      </c>
      <c r="L206" s="9">
        <v>0</v>
      </c>
      <c r="M206" s="6">
        <v>8</v>
      </c>
      <c r="N206" s="10">
        <v>0.2</v>
      </c>
      <c r="O206" s="11">
        <v>3</v>
      </c>
      <c r="P206" s="12">
        <v>10</v>
      </c>
      <c r="Q206" s="11">
        <v>62.699999999999996</v>
      </c>
      <c r="R206" s="39">
        <v>3.0932412432165761</v>
      </c>
      <c r="S206" s="19">
        <v>71.55</v>
      </c>
      <c r="T206" s="41">
        <v>62.082173031261526</v>
      </c>
      <c r="U206" s="5">
        <v>6762</v>
      </c>
      <c r="V206" s="43">
        <v>150.71241003695781</v>
      </c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0"/>
      <c r="CO206" s="20"/>
      <c r="CP206" s="20"/>
      <c r="CQ206" s="20"/>
      <c r="CR206" s="20"/>
      <c r="CS206" s="20"/>
      <c r="CT206" s="20"/>
      <c r="CU206" s="20"/>
      <c r="CV206" s="20"/>
      <c r="CW206" s="20"/>
      <c r="CX206" s="20"/>
      <c r="CY206" s="20"/>
      <c r="CZ206" s="20"/>
      <c r="DA206" s="20"/>
      <c r="DB206" s="20"/>
      <c r="DC206" s="20"/>
      <c r="DD206" s="20"/>
      <c r="DE206" s="20"/>
      <c r="DF206" s="20"/>
      <c r="DG206" s="20"/>
      <c r="DH206" s="20"/>
      <c r="DI206" s="20"/>
      <c r="DJ206" s="20"/>
      <c r="DK206" s="20"/>
      <c r="DL206" s="20"/>
      <c r="DM206" s="20"/>
      <c r="DN206" s="20"/>
      <c r="DO206" s="20"/>
      <c r="DP206" s="20"/>
      <c r="DQ206" s="20"/>
      <c r="DR206" s="20"/>
      <c r="DS206" s="20"/>
      <c r="DT206" s="20"/>
      <c r="DU206" s="20"/>
      <c r="DV206" s="20"/>
      <c r="DW206" s="20"/>
      <c r="DX206" s="20"/>
      <c r="DY206" s="20"/>
      <c r="DZ206" s="20"/>
      <c r="EA206" s="20"/>
      <c r="EB206" s="20"/>
      <c r="EC206" s="20"/>
      <c r="ED206" s="20"/>
      <c r="EE206" s="20"/>
      <c r="EF206" s="20"/>
      <c r="EG206" s="20"/>
      <c r="EH206" s="20"/>
      <c r="EI206" s="20"/>
      <c r="EJ206" s="20"/>
      <c r="EK206" s="20"/>
      <c r="EL206" s="20"/>
      <c r="EM206" s="20"/>
      <c r="EN206" s="20"/>
      <c r="EO206" s="20"/>
      <c r="EP206" s="20"/>
      <c r="EQ206" s="20"/>
      <c r="ER206" s="20"/>
      <c r="ES206" s="20"/>
      <c r="ET206" s="20"/>
      <c r="EU206" s="20"/>
      <c r="EV206" s="20"/>
      <c r="EW206" s="20"/>
      <c r="EX206" s="20"/>
      <c r="EY206" s="20"/>
      <c r="EZ206" s="20"/>
      <c r="FA206" s="20"/>
      <c r="FB206" s="20"/>
      <c r="FC206" s="20"/>
      <c r="FD206" s="20"/>
      <c r="FE206" s="20"/>
      <c r="FF206" s="20"/>
      <c r="FG206" s="20"/>
      <c r="FH206" s="20"/>
      <c r="FI206" s="20"/>
      <c r="FJ206" s="20"/>
      <c r="FK206" s="20"/>
      <c r="FL206" s="20"/>
      <c r="FM206" s="20"/>
      <c r="FN206" s="20"/>
      <c r="FO206" s="20"/>
      <c r="FP206" s="20"/>
      <c r="FQ206" s="20"/>
      <c r="FR206" s="20"/>
      <c r="FS206" s="20"/>
      <c r="FT206" s="20"/>
      <c r="FU206" s="20"/>
      <c r="FV206" s="20"/>
      <c r="FW206" s="20"/>
      <c r="FX206" s="20"/>
      <c r="FY206" s="20"/>
      <c r="FZ206" s="20"/>
      <c r="GA206" s="20"/>
      <c r="GB206" s="20"/>
      <c r="GC206" s="20"/>
      <c r="GD206" s="20"/>
      <c r="GE206" s="20"/>
      <c r="GF206" s="20"/>
      <c r="GG206" s="20"/>
      <c r="GH206" s="20"/>
      <c r="GI206" s="20"/>
      <c r="GJ206" s="20"/>
      <c r="GK206" s="20"/>
      <c r="GL206" s="20"/>
      <c r="GM206" s="20"/>
      <c r="GN206" s="20"/>
      <c r="GO206" s="20"/>
      <c r="GP206" s="20"/>
      <c r="GQ206" s="20"/>
      <c r="GR206" s="20"/>
      <c r="GS206" s="20"/>
      <c r="GT206" s="20"/>
      <c r="GU206" s="20"/>
      <c r="GV206" s="20"/>
      <c r="GW206" s="20"/>
      <c r="GX206" s="20"/>
      <c r="GY206" s="20"/>
      <c r="GZ206" s="20"/>
      <c r="HA206" s="20"/>
      <c r="HB206" s="20"/>
      <c r="HC206" s="20"/>
      <c r="HD206" s="20"/>
      <c r="HE206" s="20"/>
      <c r="HF206" s="20"/>
      <c r="HG206" s="20"/>
      <c r="HH206" s="20"/>
      <c r="HI206" s="20"/>
      <c r="HJ206" s="20"/>
      <c r="HK206" s="20"/>
      <c r="HL206" s="20"/>
      <c r="HM206" s="20"/>
      <c r="HN206" s="20"/>
      <c r="HO206" s="20"/>
      <c r="HP206" s="20"/>
      <c r="HQ206" s="20"/>
      <c r="HR206" s="20"/>
      <c r="HS206" s="20"/>
      <c r="HT206" s="20"/>
      <c r="HU206" s="20"/>
      <c r="HV206" s="20"/>
      <c r="HW206" s="20"/>
      <c r="HX206" s="20"/>
      <c r="HY206" s="20"/>
      <c r="HZ206" s="20"/>
      <c r="IA206" s="20"/>
      <c r="IB206" s="20"/>
      <c r="IC206" s="20"/>
      <c r="ID206" s="20"/>
      <c r="IE206" s="20"/>
      <c r="IF206" s="20"/>
      <c r="IG206" s="20"/>
    </row>
    <row r="207" spans="1:241" s="21" customFormat="1" ht="13.15" customHeight="1">
      <c r="A207" s="14" t="s">
        <v>60</v>
      </c>
      <c r="B207" s="13" t="s">
        <v>61</v>
      </c>
      <c r="C207" s="13" t="s">
        <v>14</v>
      </c>
      <c r="D207" s="35">
        <v>2</v>
      </c>
      <c r="E207" s="35">
        <v>60</v>
      </c>
      <c r="F207" s="36">
        <v>96</v>
      </c>
      <c r="G207" s="6">
        <v>0</v>
      </c>
      <c r="H207" s="7">
        <v>0</v>
      </c>
      <c r="I207" s="8" t="s">
        <v>17</v>
      </c>
      <c r="J207" s="7">
        <v>0</v>
      </c>
      <c r="K207" s="6">
        <v>0</v>
      </c>
      <c r="L207" s="9">
        <v>0</v>
      </c>
      <c r="M207" s="6">
        <v>5</v>
      </c>
      <c r="N207" s="10">
        <v>2</v>
      </c>
      <c r="O207" s="11">
        <v>3</v>
      </c>
      <c r="P207" s="12">
        <v>20</v>
      </c>
      <c r="Q207" s="11">
        <v>147</v>
      </c>
      <c r="R207" s="39">
        <v>7.2520966946225949</v>
      </c>
      <c r="S207" s="19">
        <v>72.899999999999991</v>
      </c>
      <c r="T207" s="41">
        <v>62.787652270253133</v>
      </c>
      <c r="U207" s="5">
        <v>6703</v>
      </c>
      <c r="V207" s="43">
        <v>146.49349626624127</v>
      </c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  <c r="BL207" s="20"/>
      <c r="BM207" s="20"/>
      <c r="BN207" s="20"/>
      <c r="BO207" s="20"/>
      <c r="BP207" s="20"/>
      <c r="BQ207" s="20"/>
      <c r="BR207" s="20"/>
      <c r="BS207" s="20"/>
      <c r="BT207" s="20"/>
      <c r="BU207" s="20"/>
      <c r="BV207" s="20"/>
      <c r="BW207" s="20"/>
      <c r="BX207" s="20"/>
      <c r="BY207" s="20"/>
      <c r="BZ207" s="20"/>
      <c r="CA207" s="20"/>
      <c r="CB207" s="20"/>
      <c r="CC207" s="20"/>
      <c r="CD207" s="20"/>
      <c r="CE207" s="20"/>
      <c r="CF207" s="20"/>
      <c r="CG207" s="20"/>
      <c r="CH207" s="20"/>
      <c r="CI207" s="20"/>
      <c r="CJ207" s="20"/>
      <c r="CK207" s="20"/>
      <c r="CL207" s="20"/>
      <c r="CM207" s="20"/>
      <c r="CN207" s="20"/>
      <c r="CO207" s="20"/>
      <c r="CP207" s="20"/>
      <c r="CQ207" s="20"/>
      <c r="CR207" s="20"/>
      <c r="CS207" s="20"/>
      <c r="CT207" s="20"/>
      <c r="CU207" s="20"/>
      <c r="CV207" s="20"/>
      <c r="CW207" s="20"/>
      <c r="CX207" s="20"/>
      <c r="CY207" s="20"/>
      <c r="CZ207" s="20"/>
      <c r="DA207" s="20"/>
      <c r="DB207" s="20"/>
      <c r="DC207" s="20"/>
      <c r="DD207" s="20"/>
      <c r="DE207" s="20"/>
      <c r="DF207" s="20"/>
      <c r="DG207" s="20"/>
      <c r="DH207" s="20"/>
      <c r="DI207" s="20"/>
      <c r="DJ207" s="20"/>
      <c r="DK207" s="20"/>
      <c r="DL207" s="20"/>
      <c r="DM207" s="20"/>
      <c r="DN207" s="20"/>
      <c r="DO207" s="20"/>
      <c r="DP207" s="20"/>
      <c r="DQ207" s="20"/>
      <c r="DR207" s="20"/>
      <c r="DS207" s="20"/>
      <c r="DT207" s="20"/>
      <c r="DU207" s="20"/>
      <c r="DV207" s="20"/>
      <c r="DW207" s="20"/>
      <c r="DX207" s="20"/>
      <c r="DY207" s="20"/>
      <c r="DZ207" s="20"/>
      <c r="EA207" s="20"/>
      <c r="EB207" s="20"/>
      <c r="EC207" s="20"/>
      <c r="ED207" s="20"/>
      <c r="EE207" s="20"/>
      <c r="EF207" s="20"/>
      <c r="EG207" s="20"/>
      <c r="EH207" s="20"/>
      <c r="EI207" s="20"/>
      <c r="EJ207" s="20"/>
      <c r="EK207" s="20"/>
      <c r="EL207" s="20"/>
      <c r="EM207" s="20"/>
      <c r="EN207" s="20"/>
      <c r="EO207" s="20"/>
      <c r="EP207" s="20"/>
      <c r="EQ207" s="20"/>
      <c r="ER207" s="20"/>
      <c r="ES207" s="20"/>
      <c r="ET207" s="20"/>
      <c r="EU207" s="20"/>
      <c r="EV207" s="20"/>
      <c r="EW207" s="20"/>
      <c r="EX207" s="20"/>
      <c r="EY207" s="20"/>
      <c r="EZ207" s="20"/>
      <c r="FA207" s="20"/>
      <c r="FB207" s="20"/>
      <c r="FC207" s="20"/>
      <c r="FD207" s="20"/>
      <c r="FE207" s="20"/>
      <c r="FF207" s="20"/>
      <c r="FG207" s="20"/>
      <c r="FH207" s="20"/>
      <c r="FI207" s="20"/>
      <c r="FJ207" s="20"/>
      <c r="FK207" s="20"/>
      <c r="FL207" s="20"/>
      <c r="FM207" s="20"/>
      <c r="FN207" s="20"/>
      <c r="FO207" s="20"/>
      <c r="FP207" s="20"/>
      <c r="FQ207" s="20"/>
      <c r="FR207" s="20"/>
      <c r="FS207" s="20"/>
      <c r="FT207" s="20"/>
      <c r="FU207" s="20"/>
      <c r="FV207" s="20"/>
      <c r="FW207" s="20"/>
      <c r="FX207" s="20"/>
      <c r="FY207" s="20"/>
      <c r="FZ207" s="20"/>
      <c r="GA207" s="20"/>
      <c r="GB207" s="20"/>
      <c r="GC207" s="20"/>
      <c r="GD207" s="20"/>
      <c r="GE207" s="20"/>
      <c r="GF207" s="20"/>
      <c r="GG207" s="20"/>
      <c r="GH207" s="20"/>
      <c r="GI207" s="20"/>
      <c r="GJ207" s="20"/>
      <c r="GK207" s="20"/>
      <c r="GL207" s="20"/>
      <c r="GM207" s="20"/>
      <c r="GN207" s="20"/>
      <c r="GO207" s="20"/>
      <c r="GP207" s="20"/>
      <c r="GQ207" s="20"/>
      <c r="GR207" s="20"/>
      <c r="GS207" s="20"/>
      <c r="GT207" s="20"/>
      <c r="GU207" s="20"/>
      <c r="GV207" s="20"/>
      <c r="GW207" s="20"/>
      <c r="GX207" s="20"/>
      <c r="GY207" s="20"/>
      <c r="GZ207" s="20"/>
      <c r="HA207" s="20"/>
      <c r="HB207" s="20"/>
      <c r="HC207" s="20"/>
      <c r="HD207" s="20"/>
      <c r="HE207" s="20"/>
      <c r="HF207" s="20"/>
      <c r="HG207" s="20"/>
      <c r="HH207" s="20"/>
      <c r="HI207" s="20"/>
      <c r="HJ207" s="20"/>
      <c r="HK207" s="20"/>
      <c r="HL207" s="20"/>
      <c r="HM207" s="20"/>
      <c r="HN207" s="20"/>
      <c r="HO207" s="20"/>
      <c r="HP207" s="20"/>
      <c r="HQ207" s="20"/>
      <c r="HR207" s="20"/>
      <c r="HS207" s="20"/>
      <c r="HT207" s="20"/>
      <c r="HU207" s="20"/>
      <c r="HV207" s="20"/>
      <c r="HW207" s="20"/>
      <c r="HX207" s="20"/>
      <c r="HY207" s="20"/>
      <c r="HZ207" s="20"/>
      <c r="IA207" s="20"/>
      <c r="IB207" s="20"/>
      <c r="IC207" s="20"/>
      <c r="ID207" s="20"/>
      <c r="IE207" s="20"/>
      <c r="IF207" s="20"/>
      <c r="IG207" s="20"/>
    </row>
    <row r="208" spans="1:241" s="21" customFormat="1" ht="13.15" customHeight="1">
      <c r="A208" s="14" t="s">
        <v>60</v>
      </c>
      <c r="B208" s="13" t="s">
        <v>61</v>
      </c>
      <c r="C208" s="13" t="s">
        <v>14</v>
      </c>
      <c r="D208" s="35">
        <v>3</v>
      </c>
      <c r="E208" s="35">
        <v>129</v>
      </c>
      <c r="F208" s="36">
        <v>97</v>
      </c>
      <c r="G208" s="6">
        <v>0</v>
      </c>
      <c r="H208" s="7">
        <v>0</v>
      </c>
      <c r="I208" s="8" t="s">
        <v>17</v>
      </c>
      <c r="J208" s="7">
        <v>0</v>
      </c>
      <c r="K208" s="6">
        <v>0</v>
      </c>
      <c r="L208" s="9">
        <v>0</v>
      </c>
      <c r="M208" s="6">
        <v>8</v>
      </c>
      <c r="N208" s="10">
        <v>0.1</v>
      </c>
      <c r="O208" s="11">
        <v>5</v>
      </c>
      <c r="P208" s="12">
        <v>10</v>
      </c>
      <c r="Q208" s="11">
        <v>61.349999999999994</v>
      </c>
      <c r="R208" s="39">
        <v>3.0266403552047358</v>
      </c>
      <c r="S208" s="19">
        <v>67.95</v>
      </c>
      <c r="T208" s="41">
        <v>59.665738425009202</v>
      </c>
      <c r="U208" s="5">
        <v>6603</v>
      </c>
      <c r="V208" s="43">
        <v>161.24164218403158</v>
      </c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  <c r="BK208" s="20"/>
      <c r="BL208" s="20"/>
      <c r="BM208" s="20"/>
      <c r="BN208" s="20"/>
      <c r="BO208" s="20"/>
      <c r="BP208" s="20"/>
      <c r="BQ208" s="20"/>
      <c r="BR208" s="20"/>
      <c r="BS208" s="20"/>
      <c r="BT208" s="20"/>
      <c r="BU208" s="20"/>
      <c r="BV208" s="20"/>
      <c r="BW208" s="20"/>
      <c r="BX208" s="20"/>
      <c r="BY208" s="20"/>
      <c r="BZ208" s="20"/>
      <c r="CA208" s="20"/>
      <c r="CB208" s="20"/>
      <c r="CC208" s="20"/>
      <c r="CD208" s="20"/>
      <c r="CE208" s="20"/>
      <c r="CF208" s="20"/>
      <c r="CG208" s="20"/>
      <c r="CH208" s="20"/>
      <c r="CI208" s="20"/>
      <c r="CJ208" s="20"/>
      <c r="CK208" s="20"/>
      <c r="CL208" s="20"/>
      <c r="CM208" s="20"/>
      <c r="CN208" s="20"/>
      <c r="CO208" s="20"/>
      <c r="CP208" s="20"/>
      <c r="CQ208" s="20"/>
      <c r="CR208" s="20"/>
      <c r="CS208" s="20"/>
      <c r="CT208" s="20"/>
      <c r="CU208" s="20"/>
      <c r="CV208" s="20"/>
      <c r="CW208" s="20"/>
      <c r="CX208" s="20"/>
      <c r="CY208" s="20"/>
      <c r="CZ208" s="20"/>
      <c r="DA208" s="20"/>
      <c r="DB208" s="20"/>
      <c r="DC208" s="20"/>
      <c r="DD208" s="20"/>
      <c r="DE208" s="20"/>
      <c r="DF208" s="20"/>
      <c r="DG208" s="20"/>
      <c r="DH208" s="20"/>
      <c r="DI208" s="20"/>
      <c r="DJ208" s="20"/>
      <c r="DK208" s="20"/>
      <c r="DL208" s="20"/>
      <c r="DM208" s="20"/>
      <c r="DN208" s="20"/>
      <c r="DO208" s="20"/>
      <c r="DP208" s="20"/>
      <c r="DQ208" s="20"/>
      <c r="DR208" s="20"/>
      <c r="DS208" s="20"/>
      <c r="DT208" s="20"/>
      <c r="DU208" s="20"/>
      <c r="DV208" s="20"/>
      <c r="DW208" s="20"/>
      <c r="DX208" s="20"/>
      <c r="DY208" s="20"/>
      <c r="DZ208" s="20"/>
      <c r="EA208" s="20"/>
      <c r="EB208" s="20"/>
      <c r="EC208" s="20"/>
      <c r="ED208" s="20"/>
      <c r="EE208" s="20"/>
      <c r="EF208" s="20"/>
      <c r="EG208" s="20"/>
      <c r="EH208" s="20"/>
      <c r="EI208" s="20"/>
      <c r="EJ208" s="20"/>
      <c r="EK208" s="20"/>
      <c r="EL208" s="20"/>
      <c r="EM208" s="20"/>
      <c r="EN208" s="20"/>
      <c r="EO208" s="20"/>
      <c r="EP208" s="20"/>
      <c r="EQ208" s="20"/>
      <c r="ER208" s="20"/>
      <c r="ES208" s="20"/>
      <c r="ET208" s="20"/>
      <c r="EU208" s="20"/>
      <c r="EV208" s="20"/>
      <c r="EW208" s="20"/>
      <c r="EX208" s="20"/>
      <c r="EY208" s="20"/>
      <c r="EZ208" s="20"/>
      <c r="FA208" s="20"/>
      <c r="FB208" s="20"/>
      <c r="FC208" s="20"/>
      <c r="FD208" s="20"/>
      <c r="FE208" s="20"/>
      <c r="FF208" s="20"/>
      <c r="FG208" s="20"/>
      <c r="FH208" s="20"/>
      <c r="FI208" s="20"/>
      <c r="FJ208" s="20"/>
      <c r="FK208" s="20"/>
      <c r="FL208" s="20"/>
      <c r="FM208" s="20"/>
      <c r="FN208" s="20"/>
      <c r="FO208" s="20"/>
      <c r="FP208" s="20"/>
      <c r="FQ208" s="20"/>
      <c r="FR208" s="20"/>
      <c r="FS208" s="20"/>
      <c r="FT208" s="20"/>
      <c r="FU208" s="20"/>
      <c r="FV208" s="20"/>
      <c r="FW208" s="20"/>
      <c r="FX208" s="20"/>
      <c r="FY208" s="20"/>
      <c r="FZ208" s="20"/>
      <c r="GA208" s="20"/>
      <c r="GB208" s="20"/>
      <c r="GC208" s="20"/>
      <c r="GD208" s="20"/>
      <c r="GE208" s="20"/>
      <c r="GF208" s="20"/>
      <c r="GG208" s="20"/>
      <c r="GH208" s="20"/>
      <c r="GI208" s="20"/>
      <c r="GJ208" s="20"/>
      <c r="GK208" s="20"/>
      <c r="GL208" s="20"/>
      <c r="GM208" s="20"/>
      <c r="GN208" s="20"/>
      <c r="GO208" s="20"/>
      <c r="GP208" s="20"/>
      <c r="GQ208" s="20"/>
      <c r="GR208" s="20"/>
      <c r="GS208" s="20"/>
      <c r="GT208" s="20"/>
      <c r="GU208" s="20"/>
      <c r="GV208" s="20"/>
      <c r="GW208" s="20"/>
      <c r="GX208" s="20"/>
      <c r="GY208" s="20"/>
      <c r="GZ208" s="20"/>
      <c r="HA208" s="20"/>
      <c r="HB208" s="20"/>
      <c r="HC208" s="20"/>
      <c r="HD208" s="20"/>
      <c r="HE208" s="20"/>
      <c r="HF208" s="20"/>
      <c r="HG208" s="20"/>
      <c r="HH208" s="20"/>
      <c r="HI208" s="20"/>
      <c r="HJ208" s="20"/>
      <c r="HK208" s="20"/>
      <c r="HL208" s="20"/>
      <c r="HM208" s="20"/>
      <c r="HN208" s="20"/>
      <c r="HO208" s="20"/>
      <c r="HP208" s="20"/>
      <c r="HQ208" s="20"/>
      <c r="HR208" s="20"/>
      <c r="HS208" s="20"/>
      <c r="HT208" s="20"/>
      <c r="HU208" s="20"/>
      <c r="HV208" s="20"/>
      <c r="HW208" s="20"/>
      <c r="HX208" s="20"/>
      <c r="HY208" s="20"/>
      <c r="HZ208" s="20"/>
      <c r="IA208" s="20"/>
      <c r="IB208" s="20"/>
      <c r="IC208" s="20"/>
      <c r="ID208" s="20"/>
      <c r="IE208" s="20"/>
      <c r="IF208" s="20"/>
      <c r="IG208" s="20"/>
    </row>
    <row r="209" spans="1:241" s="21" customFormat="1" ht="13.15" customHeight="1">
      <c r="A209" s="14" t="s">
        <v>60</v>
      </c>
      <c r="B209" s="13" t="s">
        <v>61</v>
      </c>
      <c r="C209" s="13" t="s">
        <v>14</v>
      </c>
      <c r="D209" s="35">
        <v>4</v>
      </c>
      <c r="E209" s="35">
        <v>173</v>
      </c>
      <c r="F209" s="36">
        <v>98</v>
      </c>
      <c r="G209" s="6">
        <v>0</v>
      </c>
      <c r="H209" s="7">
        <v>0</v>
      </c>
      <c r="I209" s="8" t="s">
        <v>17</v>
      </c>
      <c r="J209" s="7">
        <v>0</v>
      </c>
      <c r="K209" s="6">
        <v>0</v>
      </c>
      <c r="L209" s="9">
        <v>0</v>
      </c>
      <c r="M209" s="6">
        <v>8</v>
      </c>
      <c r="N209" s="10">
        <v>0.2</v>
      </c>
      <c r="O209" s="11">
        <v>8</v>
      </c>
      <c r="P209" s="12">
        <v>15</v>
      </c>
      <c r="Q209" s="11">
        <v>92.699999999999989</v>
      </c>
      <c r="R209" s="39">
        <v>4.5732609768130237</v>
      </c>
      <c r="S209" s="19">
        <v>68.399999999999991</v>
      </c>
      <c r="T209" s="41">
        <v>62.787652270253133</v>
      </c>
      <c r="U209" s="5">
        <v>6724</v>
      </c>
      <c r="V209" s="43">
        <v>153.42403963359445</v>
      </c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  <c r="BK209" s="20"/>
      <c r="BL209" s="20"/>
      <c r="BM209" s="20"/>
      <c r="BN209" s="20"/>
      <c r="BO209" s="20"/>
      <c r="BP209" s="20"/>
      <c r="BQ209" s="20"/>
      <c r="BR209" s="20"/>
      <c r="BS209" s="20"/>
      <c r="BT209" s="20"/>
      <c r="BU209" s="20"/>
      <c r="BV209" s="20"/>
      <c r="BW209" s="20"/>
      <c r="BX209" s="20"/>
      <c r="BY209" s="20"/>
      <c r="BZ209" s="20"/>
      <c r="CA209" s="20"/>
      <c r="CB209" s="20"/>
      <c r="CC209" s="20"/>
      <c r="CD209" s="20"/>
      <c r="CE209" s="20"/>
      <c r="CF209" s="20"/>
      <c r="CG209" s="20"/>
      <c r="CH209" s="20"/>
      <c r="CI209" s="20"/>
      <c r="CJ209" s="20"/>
      <c r="CK209" s="20"/>
      <c r="CL209" s="20"/>
      <c r="CM209" s="20"/>
      <c r="CN209" s="20"/>
      <c r="CO209" s="20"/>
      <c r="CP209" s="20"/>
      <c r="CQ209" s="20"/>
      <c r="CR209" s="20"/>
      <c r="CS209" s="20"/>
      <c r="CT209" s="20"/>
      <c r="CU209" s="20"/>
      <c r="CV209" s="20"/>
      <c r="CW209" s="20"/>
      <c r="CX209" s="20"/>
      <c r="CY209" s="20"/>
      <c r="CZ209" s="20"/>
      <c r="DA209" s="20"/>
      <c r="DB209" s="20"/>
      <c r="DC209" s="20"/>
      <c r="DD209" s="20"/>
      <c r="DE209" s="20"/>
      <c r="DF209" s="20"/>
      <c r="DG209" s="20"/>
      <c r="DH209" s="20"/>
      <c r="DI209" s="20"/>
      <c r="DJ209" s="20"/>
      <c r="DK209" s="20"/>
      <c r="DL209" s="20"/>
      <c r="DM209" s="20"/>
      <c r="DN209" s="20"/>
      <c r="DO209" s="20"/>
      <c r="DP209" s="20"/>
      <c r="DQ209" s="20"/>
      <c r="DR209" s="20"/>
      <c r="DS209" s="20"/>
      <c r="DT209" s="20"/>
      <c r="DU209" s="20"/>
      <c r="DV209" s="20"/>
      <c r="DW209" s="20"/>
      <c r="DX209" s="20"/>
      <c r="DY209" s="20"/>
      <c r="DZ209" s="20"/>
      <c r="EA209" s="20"/>
      <c r="EB209" s="20"/>
      <c r="EC209" s="20"/>
      <c r="ED209" s="20"/>
      <c r="EE209" s="20"/>
      <c r="EF209" s="20"/>
      <c r="EG209" s="20"/>
      <c r="EH209" s="20"/>
      <c r="EI209" s="20"/>
      <c r="EJ209" s="20"/>
      <c r="EK209" s="20"/>
      <c r="EL209" s="20"/>
      <c r="EM209" s="20"/>
      <c r="EN209" s="20"/>
      <c r="EO209" s="20"/>
      <c r="EP209" s="20"/>
      <c r="EQ209" s="20"/>
      <c r="ER209" s="20"/>
      <c r="ES209" s="20"/>
      <c r="ET209" s="20"/>
      <c r="EU209" s="20"/>
      <c r="EV209" s="20"/>
      <c r="EW209" s="20"/>
      <c r="EX209" s="20"/>
      <c r="EY209" s="20"/>
      <c r="EZ209" s="20"/>
      <c r="FA209" s="20"/>
      <c r="FB209" s="20"/>
      <c r="FC209" s="20"/>
      <c r="FD209" s="20"/>
      <c r="FE209" s="20"/>
      <c r="FF209" s="20"/>
      <c r="FG209" s="20"/>
      <c r="FH209" s="20"/>
      <c r="FI209" s="20"/>
      <c r="FJ209" s="20"/>
      <c r="FK209" s="20"/>
      <c r="FL209" s="20"/>
      <c r="FM209" s="20"/>
      <c r="FN209" s="20"/>
      <c r="FO209" s="20"/>
      <c r="FP209" s="20"/>
      <c r="FQ209" s="20"/>
      <c r="FR209" s="20"/>
      <c r="FS209" s="20"/>
      <c r="FT209" s="20"/>
      <c r="FU209" s="20"/>
      <c r="FV209" s="20"/>
      <c r="FW209" s="20"/>
      <c r="FX209" s="20"/>
      <c r="FY209" s="20"/>
      <c r="FZ209" s="20"/>
      <c r="GA209" s="20"/>
      <c r="GB209" s="20"/>
      <c r="GC209" s="20"/>
      <c r="GD209" s="20"/>
      <c r="GE209" s="20"/>
      <c r="GF209" s="20"/>
      <c r="GG209" s="20"/>
      <c r="GH209" s="20"/>
      <c r="GI209" s="20"/>
      <c r="GJ209" s="20"/>
      <c r="GK209" s="20"/>
      <c r="GL209" s="20"/>
      <c r="GM209" s="20"/>
      <c r="GN209" s="20"/>
      <c r="GO209" s="20"/>
      <c r="GP209" s="20"/>
      <c r="GQ209" s="20"/>
      <c r="GR209" s="20"/>
      <c r="GS209" s="20"/>
      <c r="GT209" s="20"/>
      <c r="GU209" s="20"/>
      <c r="GV209" s="20"/>
      <c r="GW209" s="20"/>
      <c r="GX209" s="20"/>
      <c r="GY209" s="20"/>
      <c r="GZ209" s="20"/>
      <c r="HA209" s="20"/>
      <c r="HB209" s="20"/>
      <c r="HC209" s="20"/>
      <c r="HD209" s="20"/>
      <c r="HE209" s="20"/>
      <c r="HF209" s="20"/>
      <c r="HG209" s="20"/>
      <c r="HH209" s="20"/>
      <c r="HI209" s="20"/>
      <c r="HJ209" s="20"/>
      <c r="HK209" s="20"/>
      <c r="HL209" s="20"/>
      <c r="HM209" s="20"/>
      <c r="HN209" s="20"/>
      <c r="HO209" s="20"/>
      <c r="HP209" s="20"/>
      <c r="HQ209" s="20"/>
      <c r="HR209" s="20"/>
      <c r="HS209" s="20"/>
      <c r="HT209" s="20"/>
      <c r="HU209" s="20"/>
      <c r="HV209" s="20"/>
      <c r="HW209" s="20"/>
      <c r="HX209" s="20"/>
      <c r="HY209" s="20"/>
      <c r="HZ209" s="20"/>
      <c r="IA209" s="20"/>
      <c r="IB209" s="20"/>
      <c r="IC209" s="20"/>
      <c r="ID209" s="20"/>
      <c r="IE209" s="20"/>
      <c r="IF209" s="20"/>
      <c r="IG209" s="20"/>
    </row>
    <row r="210" spans="1:241" s="21" customFormat="1" ht="13.15" customHeight="1">
      <c r="A210" s="14" t="s">
        <v>60</v>
      </c>
      <c r="B210" s="13" t="s">
        <v>61</v>
      </c>
      <c r="C210" s="13" t="s">
        <v>16</v>
      </c>
      <c r="D210" s="35">
        <v>1</v>
      </c>
      <c r="E210" s="35">
        <v>47</v>
      </c>
      <c r="F210" s="36">
        <v>98</v>
      </c>
      <c r="G210" s="6">
        <v>0</v>
      </c>
      <c r="H210" s="7">
        <v>0</v>
      </c>
      <c r="I210" s="8" t="s">
        <v>17</v>
      </c>
      <c r="J210" s="7">
        <v>0</v>
      </c>
      <c r="K210" s="6">
        <v>0</v>
      </c>
      <c r="L210" s="9">
        <v>0</v>
      </c>
      <c r="M210" s="6">
        <v>0</v>
      </c>
      <c r="N210" s="10">
        <v>0</v>
      </c>
      <c r="O210" s="11">
        <v>2</v>
      </c>
      <c r="P210" s="12">
        <v>1</v>
      </c>
      <c r="Q210" s="11">
        <v>6</v>
      </c>
      <c r="R210" s="39">
        <v>0.29600394671928959</v>
      </c>
      <c r="S210" s="19">
        <v>68.399999999999991</v>
      </c>
      <c r="T210" s="41">
        <v>61.658885487866563</v>
      </c>
      <c r="U210" s="5">
        <v>7833</v>
      </c>
      <c r="V210" s="43">
        <v>182.00042798644208</v>
      </c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  <c r="BK210" s="20"/>
      <c r="BL210" s="20"/>
      <c r="BM210" s="20"/>
      <c r="BN210" s="20"/>
      <c r="BO210" s="20"/>
      <c r="BP210" s="20"/>
      <c r="BQ210" s="20"/>
      <c r="BR210" s="20"/>
      <c r="BS210" s="20"/>
      <c r="BT210" s="20"/>
      <c r="BU210" s="20"/>
      <c r="BV210" s="20"/>
      <c r="BW210" s="20"/>
      <c r="BX210" s="20"/>
      <c r="BY210" s="20"/>
      <c r="BZ210" s="20"/>
      <c r="CA210" s="20"/>
      <c r="CB210" s="20"/>
      <c r="CC210" s="20"/>
      <c r="CD210" s="20"/>
      <c r="CE210" s="20"/>
      <c r="CF210" s="20"/>
      <c r="CG210" s="20"/>
      <c r="CH210" s="20"/>
      <c r="CI210" s="20"/>
      <c r="CJ210" s="20"/>
      <c r="CK210" s="20"/>
      <c r="CL210" s="20"/>
      <c r="CM210" s="20"/>
      <c r="CN210" s="20"/>
      <c r="CO210" s="20"/>
      <c r="CP210" s="20"/>
      <c r="CQ210" s="20"/>
      <c r="CR210" s="20"/>
      <c r="CS210" s="20"/>
      <c r="CT210" s="20"/>
      <c r="CU210" s="20"/>
      <c r="CV210" s="20"/>
      <c r="CW210" s="20"/>
      <c r="CX210" s="20"/>
      <c r="CY210" s="20"/>
      <c r="CZ210" s="20"/>
      <c r="DA210" s="20"/>
      <c r="DB210" s="20"/>
      <c r="DC210" s="20"/>
      <c r="DD210" s="20"/>
      <c r="DE210" s="20"/>
      <c r="DF210" s="20"/>
      <c r="DG210" s="20"/>
      <c r="DH210" s="20"/>
      <c r="DI210" s="20"/>
      <c r="DJ210" s="20"/>
      <c r="DK210" s="20"/>
      <c r="DL210" s="20"/>
      <c r="DM210" s="20"/>
      <c r="DN210" s="20"/>
      <c r="DO210" s="20"/>
      <c r="DP210" s="20"/>
      <c r="DQ210" s="20"/>
      <c r="DR210" s="20"/>
      <c r="DS210" s="20"/>
      <c r="DT210" s="20"/>
      <c r="DU210" s="20"/>
      <c r="DV210" s="20"/>
      <c r="DW210" s="20"/>
      <c r="DX210" s="20"/>
      <c r="DY210" s="20"/>
      <c r="DZ210" s="20"/>
      <c r="EA210" s="20"/>
      <c r="EB210" s="20"/>
      <c r="EC210" s="20"/>
      <c r="ED210" s="20"/>
      <c r="EE210" s="20"/>
      <c r="EF210" s="20"/>
      <c r="EG210" s="20"/>
      <c r="EH210" s="20"/>
      <c r="EI210" s="20"/>
      <c r="EJ210" s="20"/>
      <c r="EK210" s="20"/>
      <c r="EL210" s="20"/>
      <c r="EM210" s="20"/>
      <c r="EN210" s="20"/>
      <c r="EO210" s="20"/>
      <c r="EP210" s="20"/>
      <c r="EQ210" s="20"/>
      <c r="ER210" s="20"/>
      <c r="ES210" s="20"/>
      <c r="ET210" s="20"/>
      <c r="EU210" s="20"/>
      <c r="EV210" s="20"/>
      <c r="EW210" s="20"/>
      <c r="EX210" s="20"/>
      <c r="EY210" s="20"/>
      <c r="EZ210" s="20"/>
      <c r="FA210" s="20"/>
      <c r="FB210" s="20"/>
      <c r="FC210" s="20"/>
      <c r="FD210" s="20"/>
      <c r="FE210" s="20"/>
      <c r="FF210" s="20"/>
      <c r="FG210" s="20"/>
      <c r="FH210" s="20"/>
      <c r="FI210" s="20"/>
      <c r="FJ210" s="20"/>
      <c r="FK210" s="20"/>
      <c r="FL210" s="20"/>
      <c r="FM210" s="20"/>
      <c r="FN210" s="20"/>
      <c r="FO210" s="20"/>
      <c r="FP210" s="20"/>
      <c r="FQ210" s="20"/>
      <c r="FR210" s="20"/>
      <c r="FS210" s="20"/>
      <c r="FT210" s="20"/>
      <c r="FU210" s="20"/>
      <c r="FV210" s="20"/>
      <c r="FW210" s="20"/>
      <c r="FX210" s="20"/>
      <c r="FY210" s="20"/>
      <c r="FZ210" s="20"/>
      <c r="GA210" s="20"/>
      <c r="GB210" s="20"/>
      <c r="GC210" s="20"/>
      <c r="GD210" s="20"/>
      <c r="GE210" s="20"/>
      <c r="GF210" s="20"/>
      <c r="GG210" s="20"/>
      <c r="GH210" s="20"/>
      <c r="GI210" s="20"/>
      <c r="GJ210" s="20"/>
      <c r="GK210" s="20"/>
      <c r="GL210" s="20"/>
      <c r="GM210" s="20"/>
      <c r="GN210" s="20"/>
      <c r="GO210" s="20"/>
      <c r="GP210" s="20"/>
      <c r="GQ210" s="20"/>
      <c r="GR210" s="20"/>
      <c r="GS210" s="20"/>
      <c r="GT210" s="20"/>
      <c r="GU210" s="20"/>
      <c r="GV210" s="20"/>
      <c r="GW210" s="20"/>
      <c r="GX210" s="20"/>
      <c r="GY210" s="20"/>
      <c r="GZ210" s="20"/>
      <c r="HA210" s="20"/>
      <c r="HB210" s="20"/>
      <c r="HC210" s="20"/>
      <c r="HD210" s="20"/>
      <c r="HE210" s="20"/>
      <c r="HF210" s="20"/>
      <c r="HG210" s="20"/>
      <c r="HH210" s="20"/>
      <c r="HI210" s="20"/>
      <c r="HJ210" s="20"/>
      <c r="HK210" s="20"/>
      <c r="HL210" s="20"/>
      <c r="HM210" s="20"/>
      <c r="HN210" s="20"/>
      <c r="HO210" s="20"/>
      <c r="HP210" s="20"/>
      <c r="HQ210" s="20"/>
      <c r="HR210" s="20"/>
      <c r="HS210" s="20"/>
      <c r="HT210" s="20"/>
      <c r="HU210" s="20"/>
      <c r="HV210" s="20"/>
      <c r="HW210" s="20"/>
      <c r="HX210" s="20"/>
      <c r="HY210" s="20"/>
      <c r="HZ210" s="20"/>
      <c r="IA210" s="20"/>
      <c r="IB210" s="20"/>
      <c r="IC210" s="20"/>
      <c r="ID210" s="20"/>
      <c r="IE210" s="20"/>
      <c r="IF210" s="20"/>
      <c r="IG210" s="20"/>
    </row>
    <row r="211" spans="1:241" s="21" customFormat="1" ht="13.15" customHeight="1">
      <c r="A211" s="14" t="s">
        <v>60</v>
      </c>
      <c r="B211" s="13" t="s">
        <v>61</v>
      </c>
      <c r="C211" s="13" t="s">
        <v>16</v>
      </c>
      <c r="D211" s="35">
        <v>2</v>
      </c>
      <c r="E211" s="35">
        <v>59</v>
      </c>
      <c r="F211" s="36">
        <v>98</v>
      </c>
      <c r="G211" s="6">
        <v>0</v>
      </c>
      <c r="H211" s="7">
        <v>0</v>
      </c>
      <c r="I211" s="8" t="s">
        <v>17</v>
      </c>
      <c r="J211" s="7">
        <v>0</v>
      </c>
      <c r="K211" s="6">
        <v>0</v>
      </c>
      <c r="L211" s="9">
        <v>0</v>
      </c>
      <c r="M211" s="6">
        <v>0</v>
      </c>
      <c r="N211" s="10">
        <v>0</v>
      </c>
      <c r="O211" s="11">
        <v>2</v>
      </c>
      <c r="P211" s="12">
        <v>1</v>
      </c>
      <c r="Q211" s="11">
        <v>6</v>
      </c>
      <c r="R211" s="39">
        <v>0.29600394671928959</v>
      </c>
      <c r="S211" s="19">
        <v>65.25</v>
      </c>
      <c r="T211" s="41">
        <v>63.634227357043059</v>
      </c>
      <c r="U211" s="5">
        <v>7214</v>
      </c>
      <c r="V211" s="43">
        <v>170.25540241327818</v>
      </c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  <c r="BK211" s="20"/>
      <c r="BL211" s="20"/>
      <c r="BM211" s="20"/>
      <c r="BN211" s="20"/>
      <c r="BO211" s="20"/>
      <c r="BP211" s="20"/>
      <c r="BQ211" s="20"/>
      <c r="BR211" s="20"/>
      <c r="BS211" s="20"/>
      <c r="BT211" s="20"/>
      <c r="BU211" s="20"/>
      <c r="BV211" s="20"/>
      <c r="BW211" s="20"/>
      <c r="BX211" s="20"/>
      <c r="BY211" s="20"/>
      <c r="BZ211" s="20"/>
      <c r="CA211" s="20"/>
      <c r="CB211" s="20"/>
      <c r="CC211" s="20"/>
      <c r="CD211" s="20"/>
      <c r="CE211" s="20"/>
      <c r="CF211" s="20"/>
      <c r="CG211" s="20"/>
      <c r="CH211" s="20"/>
      <c r="CI211" s="20"/>
      <c r="CJ211" s="20"/>
      <c r="CK211" s="20"/>
      <c r="CL211" s="20"/>
      <c r="CM211" s="20"/>
      <c r="CN211" s="20"/>
      <c r="CO211" s="20"/>
      <c r="CP211" s="20"/>
      <c r="CQ211" s="20"/>
      <c r="CR211" s="20"/>
      <c r="CS211" s="20"/>
      <c r="CT211" s="20"/>
      <c r="CU211" s="20"/>
      <c r="CV211" s="20"/>
      <c r="CW211" s="20"/>
      <c r="CX211" s="20"/>
      <c r="CY211" s="20"/>
      <c r="CZ211" s="20"/>
      <c r="DA211" s="20"/>
      <c r="DB211" s="20"/>
      <c r="DC211" s="20"/>
      <c r="DD211" s="20"/>
      <c r="DE211" s="20"/>
      <c r="DF211" s="20"/>
      <c r="DG211" s="20"/>
      <c r="DH211" s="20"/>
      <c r="DI211" s="20"/>
      <c r="DJ211" s="20"/>
      <c r="DK211" s="20"/>
      <c r="DL211" s="20"/>
      <c r="DM211" s="20"/>
      <c r="DN211" s="20"/>
      <c r="DO211" s="20"/>
      <c r="DP211" s="20"/>
      <c r="DQ211" s="20"/>
      <c r="DR211" s="20"/>
      <c r="DS211" s="20"/>
      <c r="DT211" s="20"/>
      <c r="DU211" s="20"/>
      <c r="DV211" s="20"/>
      <c r="DW211" s="20"/>
      <c r="DX211" s="20"/>
      <c r="DY211" s="20"/>
      <c r="DZ211" s="20"/>
      <c r="EA211" s="20"/>
      <c r="EB211" s="20"/>
      <c r="EC211" s="20"/>
      <c r="ED211" s="20"/>
      <c r="EE211" s="20"/>
      <c r="EF211" s="20"/>
      <c r="EG211" s="20"/>
      <c r="EH211" s="20"/>
      <c r="EI211" s="20"/>
      <c r="EJ211" s="20"/>
      <c r="EK211" s="20"/>
      <c r="EL211" s="20"/>
      <c r="EM211" s="20"/>
      <c r="EN211" s="20"/>
      <c r="EO211" s="20"/>
      <c r="EP211" s="20"/>
      <c r="EQ211" s="20"/>
      <c r="ER211" s="20"/>
      <c r="ES211" s="20"/>
      <c r="ET211" s="20"/>
      <c r="EU211" s="20"/>
      <c r="EV211" s="20"/>
      <c r="EW211" s="20"/>
      <c r="EX211" s="20"/>
      <c r="EY211" s="20"/>
      <c r="EZ211" s="20"/>
      <c r="FA211" s="20"/>
      <c r="FB211" s="20"/>
      <c r="FC211" s="20"/>
      <c r="FD211" s="20"/>
      <c r="FE211" s="20"/>
      <c r="FF211" s="20"/>
      <c r="FG211" s="20"/>
      <c r="FH211" s="20"/>
      <c r="FI211" s="20"/>
      <c r="FJ211" s="20"/>
      <c r="FK211" s="20"/>
      <c r="FL211" s="20"/>
      <c r="FM211" s="20"/>
      <c r="FN211" s="20"/>
      <c r="FO211" s="20"/>
      <c r="FP211" s="20"/>
      <c r="FQ211" s="20"/>
      <c r="FR211" s="20"/>
      <c r="FS211" s="20"/>
      <c r="FT211" s="20"/>
      <c r="FU211" s="20"/>
      <c r="FV211" s="20"/>
      <c r="FW211" s="20"/>
      <c r="FX211" s="20"/>
      <c r="FY211" s="20"/>
      <c r="FZ211" s="20"/>
      <c r="GA211" s="20"/>
      <c r="GB211" s="20"/>
      <c r="GC211" s="20"/>
      <c r="GD211" s="20"/>
      <c r="GE211" s="20"/>
      <c r="GF211" s="20"/>
      <c r="GG211" s="20"/>
      <c r="GH211" s="20"/>
      <c r="GI211" s="20"/>
      <c r="GJ211" s="20"/>
      <c r="GK211" s="20"/>
      <c r="GL211" s="20"/>
      <c r="GM211" s="20"/>
      <c r="GN211" s="20"/>
      <c r="GO211" s="20"/>
      <c r="GP211" s="20"/>
      <c r="GQ211" s="20"/>
      <c r="GR211" s="20"/>
      <c r="GS211" s="20"/>
      <c r="GT211" s="20"/>
      <c r="GU211" s="20"/>
      <c r="GV211" s="20"/>
      <c r="GW211" s="20"/>
      <c r="GX211" s="20"/>
      <c r="GY211" s="20"/>
      <c r="GZ211" s="20"/>
      <c r="HA211" s="20"/>
      <c r="HB211" s="20"/>
      <c r="HC211" s="20"/>
      <c r="HD211" s="20"/>
      <c r="HE211" s="20"/>
      <c r="HF211" s="20"/>
      <c r="HG211" s="20"/>
      <c r="HH211" s="20"/>
      <c r="HI211" s="20"/>
      <c r="HJ211" s="20"/>
      <c r="HK211" s="20"/>
      <c r="HL211" s="20"/>
      <c r="HM211" s="20"/>
      <c r="HN211" s="20"/>
      <c r="HO211" s="20"/>
      <c r="HP211" s="20"/>
      <c r="HQ211" s="20"/>
      <c r="HR211" s="20"/>
      <c r="HS211" s="20"/>
      <c r="HT211" s="20"/>
      <c r="HU211" s="20"/>
      <c r="HV211" s="20"/>
      <c r="HW211" s="20"/>
      <c r="HX211" s="20"/>
      <c r="HY211" s="20"/>
      <c r="HZ211" s="20"/>
      <c r="IA211" s="20"/>
      <c r="IB211" s="20"/>
      <c r="IC211" s="20"/>
      <c r="ID211" s="20"/>
      <c r="IE211" s="20"/>
      <c r="IF211" s="20"/>
      <c r="IG211" s="20"/>
    </row>
    <row r="212" spans="1:241" s="21" customFormat="1" ht="13.15" customHeight="1">
      <c r="A212" s="14" t="s">
        <v>60</v>
      </c>
      <c r="B212" s="13" t="s">
        <v>61</v>
      </c>
      <c r="C212" s="13" t="s">
        <v>16</v>
      </c>
      <c r="D212" s="35">
        <v>3</v>
      </c>
      <c r="E212" s="35">
        <v>130</v>
      </c>
      <c r="F212" s="36">
        <v>98</v>
      </c>
      <c r="G212" s="6">
        <v>0</v>
      </c>
      <c r="H212" s="7">
        <v>0</v>
      </c>
      <c r="I212" s="8" t="s">
        <v>17</v>
      </c>
      <c r="J212" s="7">
        <v>0</v>
      </c>
      <c r="K212" s="6">
        <v>0</v>
      </c>
      <c r="L212" s="9">
        <v>0</v>
      </c>
      <c r="M212" s="6">
        <v>0</v>
      </c>
      <c r="N212" s="10">
        <v>0</v>
      </c>
      <c r="O212" s="11">
        <v>2</v>
      </c>
      <c r="P212" s="12">
        <v>1</v>
      </c>
      <c r="Q212" s="11">
        <v>6</v>
      </c>
      <c r="R212" s="39">
        <v>0.29600394671928959</v>
      </c>
      <c r="S212" s="19">
        <v>66.600000000000009</v>
      </c>
      <c r="T212" s="41">
        <v>63.493131509244741</v>
      </c>
      <c r="U212" s="5">
        <v>7421</v>
      </c>
      <c r="V212" s="43">
        <v>171.97190813262239</v>
      </c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20"/>
      <c r="BJ212" s="20"/>
      <c r="BK212" s="20"/>
      <c r="BL212" s="20"/>
      <c r="BM212" s="20"/>
      <c r="BN212" s="20"/>
      <c r="BO212" s="20"/>
      <c r="BP212" s="20"/>
      <c r="BQ212" s="20"/>
      <c r="BR212" s="20"/>
      <c r="BS212" s="20"/>
      <c r="BT212" s="20"/>
      <c r="BU212" s="20"/>
      <c r="BV212" s="20"/>
      <c r="BW212" s="20"/>
      <c r="BX212" s="20"/>
      <c r="BY212" s="20"/>
      <c r="BZ212" s="20"/>
      <c r="CA212" s="20"/>
      <c r="CB212" s="20"/>
      <c r="CC212" s="20"/>
      <c r="CD212" s="20"/>
      <c r="CE212" s="20"/>
      <c r="CF212" s="20"/>
      <c r="CG212" s="20"/>
      <c r="CH212" s="20"/>
      <c r="CI212" s="20"/>
      <c r="CJ212" s="20"/>
      <c r="CK212" s="20"/>
      <c r="CL212" s="20"/>
      <c r="CM212" s="20"/>
      <c r="CN212" s="20"/>
      <c r="CO212" s="20"/>
      <c r="CP212" s="20"/>
      <c r="CQ212" s="20"/>
      <c r="CR212" s="20"/>
      <c r="CS212" s="20"/>
      <c r="CT212" s="20"/>
      <c r="CU212" s="20"/>
      <c r="CV212" s="20"/>
      <c r="CW212" s="20"/>
      <c r="CX212" s="20"/>
      <c r="CY212" s="20"/>
      <c r="CZ212" s="20"/>
      <c r="DA212" s="20"/>
      <c r="DB212" s="20"/>
      <c r="DC212" s="20"/>
      <c r="DD212" s="20"/>
      <c r="DE212" s="20"/>
      <c r="DF212" s="20"/>
      <c r="DG212" s="20"/>
      <c r="DH212" s="20"/>
      <c r="DI212" s="20"/>
      <c r="DJ212" s="20"/>
      <c r="DK212" s="20"/>
      <c r="DL212" s="20"/>
      <c r="DM212" s="20"/>
      <c r="DN212" s="20"/>
      <c r="DO212" s="20"/>
      <c r="DP212" s="20"/>
      <c r="DQ212" s="20"/>
      <c r="DR212" s="20"/>
      <c r="DS212" s="20"/>
      <c r="DT212" s="20"/>
      <c r="DU212" s="20"/>
      <c r="DV212" s="20"/>
      <c r="DW212" s="20"/>
      <c r="DX212" s="20"/>
      <c r="DY212" s="20"/>
      <c r="DZ212" s="20"/>
      <c r="EA212" s="20"/>
      <c r="EB212" s="20"/>
      <c r="EC212" s="20"/>
      <c r="ED212" s="20"/>
      <c r="EE212" s="20"/>
      <c r="EF212" s="20"/>
      <c r="EG212" s="20"/>
      <c r="EH212" s="20"/>
      <c r="EI212" s="20"/>
      <c r="EJ212" s="20"/>
      <c r="EK212" s="20"/>
      <c r="EL212" s="20"/>
      <c r="EM212" s="20"/>
      <c r="EN212" s="20"/>
      <c r="EO212" s="20"/>
      <c r="EP212" s="20"/>
      <c r="EQ212" s="20"/>
      <c r="ER212" s="20"/>
      <c r="ES212" s="20"/>
      <c r="ET212" s="20"/>
      <c r="EU212" s="20"/>
      <c r="EV212" s="20"/>
      <c r="EW212" s="20"/>
      <c r="EX212" s="20"/>
      <c r="EY212" s="20"/>
      <c r="EZ212" s="20"/>
      <c r="FA212" s="20"/>
      <c r="FB212" s="20"/>
      <c r="FC212" s="20"/>
      <c r="FD212" s="20"/>
      <c r="FE212" s="20"/>
      <c r="FF212" s="20"/>
      <c r="FG212" s="20"/>
      <c r="FH212" s="20"/>
      <c r="FI212" s="20"/>
      <c r="FJ212" s="20"/>
      <c r="FK212" s="20"/>
      <c r="FL212" s="20"/>
      <c r="FM212" s="20"/>
      <c r="FN212" s="20"/>
      <c r="FO212" s="20"/>
      <c r="FP212" s="20"/>
      <c r="FQ212" s="20"/>
      <c r="FR212" s="20"/>
      <c r="FS212" s="20"/>
      <c r="FT212" s="20"/>
      <c r="FU212" s="20"/>
      <c r="FV212" s="20"/>
      <c r="FW212" s="20"/>
      <c r="FX212" s="20"/>
      <c r="FY212" s="20"/>
      <c r="FZ212" s="20"/>
      <c r="GA212" s="20"/>
      <c r="GB212" s="20"/>
      <c r="GC212" s="20"/>
      <c r="GD212" s="20"/>
      <c r="GE212" s="20"/>
      <c r="GF212" s="20"/>
      <c r="GG212" s="20"/>
      <c r="GH212" s="20"/>
      <c r="GI212" s="20"/>
      <c r="GJ212" s="20"/>
      <c r="GK212" s="20"/>
      <c r="GL212" s="20"/>
      <c r="GM212" s="20"/>
      <c r="GN212" s="20"/>
      <c r="GO212" s="20"/>
      <c r="GP212" s="20"/>
      <c r="GQ212" s="20"/>
      <c r="GR212" s="20"/>
      <c r="GS212" s="20"/>
      <c r="GT212" s="20"/>
      <c r="GU212" s="20"/>
      <c r="GV212" s="20"/>
      <c r="GW212" s="20"/>
      <c r="GX212" s="20"/>
      <c r="GY212" s="20"/>
      <c r="GZ212" s="20"/>
      <c r="HA212" s="20"/>
      <c r="HB212" s="20"/>
      <c r="HC212" s="20"/>
      <c r="HD212" s="20"/>
      <c r="HE212" s="20"/>
      <c r="HF212" s="20"/>
      <c r="HG212" s="20"/>
      <c r="HH212" s="20"/>
      <c r="HI212" s="20"/>
      <c r="HJ212" s="20"/>
      <c r="HK212" s="20"/>
      <c r="HL212" s="20"/>
      <c r="HM212" s="20"/>
      <c r="HN212" s="20"/>
      <c r="HO212" s="20"/>
      <c r="HP212" s="20"/>
      <c r="HQ212" s="20"/>
      <c r="HR212" s="20"/>
      <c r="HS212" s="20"/>
      <c r="HT212" s="20"/>
      <c r="HU212" s="20"/>
      <c r="HV212" s="20"/>
      <c r="HW212" s="20"/>
      <c r="HX212" s="20"/>
      <c r="HY212" s="20"/>
      <c r="HZ212" s="20"/>
      <c r="IA212" s="20"/>
      <c r="IB212" s="20"/>
      <c r="IC212" s="20"/>
      <c r="ID212" s="20"/>
      <c r="IE212" s="20"/>
      <c r="IF212" s="20"/>
      <c r="IG212" s="20"/>
    </row>
    <row r="213" spans="1:241" s="21" customFormat="1" ht="13.15" customHeight="1" thickBot="1">
      <c r="A213" s="22" t="s">
        <v>60</v>
      </c>
      <c r="B213" s="23" t="s">
        <v>61</v>
      </c>
      <c r="C213" s="23" t="s">
        <v>16</v>
      </c>
      <c r="D213" s="37">
        <v>4</v>
      </c>
      <c r="E213" s="37">
        <v>174</v>
      </c>
      <c r="F213" s="38">
        <v>98</v>
      </c>
      <c r="G213" s="24">
        <v>0</v>
      </c>
      <c r="H213" s="25">
        <v>0</v>
      </c>
      <c r="I213" s="26" t="s">
        <v>17</v>
      </c>
      <c r="J213" s="25">
        <v>0</v>
      </c>
      <c r="K213" s="24">
        <v>0</v>
      </c>
      <c r="L213" s="27">
        <v>0</v>
      </c>
      <c r="M213" s="24">
        <v>0</v>
      </c>
      <c r="N213" s="28">
        <v>0</v>
      </c>
      <c r="O213" s="29">
        <v>2</v>
      </c>
      <c r="P213" s="30">
        <v>1</v>
      </c>
      <c r="Q213" s="29">
        <v>6</v>
      </c>
      <c r="R213" s="40">
        <v>0.29600394671928959</v>
      </c>
      <c r="S213" s="31">
        <v>70.2</v>
      </c>
      <c r="T213" s="42">
        <v>63.916419052639704</v>
      </c>
      <c r="U213" s="32">
        <v>7400</v>
      </c>
      <c r="V213" s="44">
        <v>161.61372003377676</v>
      </c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20"/>
      <c r="BJ213" s="20"/>
      <c r="BK213" s="20"/>
      <c r="BL213" s="20"/>
      <c r="BM213" s="20"/>
      <c r="BN213" s="20"/>
      <c r="BO213" s="20"/>
      <c r="BP213" s="20"/>
      <c r="BQ213" s="20"/>
      <c r="BR213" s="20"/>
      <c r="BS213" s="20"/>
      <c r="BT213" s="20"/>
      <c r="BU213" s="20"/>
      <c r="BV213" s="20"/>
      <c r="BW213" s="20"/>
      <c r="BX213" s="20"/>
      <c r="BY213" s="20"/>
      <c r="BZ213" s="20"/>
      <c r="CA213" s="20"/>
      <c r="CB213" s="20"/>
      <c r="CC213" s="20"/>
      <c r="CD213" s="20"/>
      <c r="CE213" s="20"/>
      <c r="CF213" s="20"/>
      <c r="CG213" s="20"/>
      <c r="CH213" s="20"/>
      <c r="CI213" s="20"/>
      <c r="CJ213" s="20"/>
      <c r="CK213" s="20"/>
      <c r="CL213" s="20"/>
      <c r="CM213" s="20"/>
      <c r="CN213" s="20"/>
      <c r="CO213" s="20"/>
      <c r="CP213" s="20"/>
      <c r="CQ213" s="20"/>
      <c r="CR213" s="20"/>
      <c r="CS213" s="20"/>
      <c r="CT213" s="20"/>
      <c r="CU213" s="20"/>
      <c r="CV213" s="20"/>
      <c r="CW213" s="20"/>
      <c r="CX213" s="20"/>
      <c r="CY213" s="20"/>
      <c r="CZ213" s="20"/>
      <c r="DA213" s="20"/>
      <c r="DB213" s="20"/>
      <c r="DC213" s="20"/>
      <c r="DD213" s="20"/>
      <c r="DE213" s="20"/>
      <c r="DF213" s="20"/>
      <c r="DG213" s="20"/>
      <c r="DH213" s="20"/>
      <c r="DI213" s="20"/>
      <c r="DJ213" s="20"/>
      <c r="DK213" s="20"/>
      <c r="DL213" s="20"/>
      <c r="DM213" s="20"/>
      <c r="DN213" s="20"/>
      <c r="DO213" s="20"/>
      <c r="DP213" s="20"/>
      <c r="DQ213" s="20"/>
      <c r="DR213" s="20"/>
      <c r="DS213" s="20"/>
      <c r="DT213" s="20"/>
      <c r="DU213" s="20"/>
      <c r="DV213" s="20"/>
      <c r="DW213" s="20"/>
      <c r="DX213" s="20"/>
      <c r="DY213" s="20"/>
      <c r="DZ213" s="20"/>
      <c r="EA213" s="20"/>
      <c r="EB213" s="20"/>
      <c r="EC213" s="20"/>
      <c r="ED213" s="20"/>
      <c r="EE213" s="20"/>
      <c r="EF213" s="20"/>
      <c r="EG213" s="20"/>
      <c r="EH213" s="20"/>
      <c r="EI213" s="20"/>
      <c r="EJ213" s="20"/>
      <c r="EK213" s="20"/>
      <c r="EL213" s="20"/>
      <c r="EM213" s="20"/>
      <c r="EN213" s="20"/>
      <c r="EO213" s="20"/>
      <c r="EP213" s="20"/>
      <c r="EQ213" s="20"/>
      <c r="ER213" s="20"/>
      <c r="ES213" s="20"/>
      <c r="ET213" s="20"/>
      <c r="EU213" s="20"/>
      <c r="EV213" s="20"/>
      <c r="EW213" s="20"/>
      <c r="EX213" s="20"/>
      <c r="EY213" s="20"/>
      <c r="EZ213" s="20"/>
      <c r="FA213" s="20"/>
      <c r="FB213" s="20"/>
      <c r="FC213" s="20"/>
      <c r="FD213" s="20"/>
      <c r="FE213" s="20"/>
      <c r="FF213" s="20"/>
      <c r="FG213" s="20"/>
      <c r="FH213" s="20"/>
      <c r="FI213" s="20"/>
      <c r="FJ213" s="20"/>
      <c r="FK213" s="20"/>
      <c r="FL213" s="20"/>
      <c r="FM213" s="20"/>
      <c r="FN213" s="20"/>
      <c r="FO213" s="20"/>
      <c r="FP213" s="20"/>
      <c r="FQ213" s="20"/>
      <c r="FR213" s="20"/>
      <c r="FS213" s="20"/>
      <c r="FT213" s="20"/>
      <c r="FU213" s="20"/>
      <c r="FV213" s="20"/>
      <c r="FW213" s="20"/>
      <c r="FX213" s="20"/>
      <c r="FY213" s="20"/>
      <c r="FZ213" s="20"/>
      <c r="GA213" s="20"/>
      <c r="GB213" s="20"/>
      <c r="GC213" s="20"/>
      <c r="GD213" s="20"/>
      <c r="GE213" s="20"/>
      <c r="GF213" s="20"/>
      <c r="GG213" s="20"/>
      <c r="GH213" s="20"/>
      <c r="GI213" s="20"/>
      <c r="GJ213" s="20"/>
      <c r="GK213" s="20"/>
      <c r="GL213" s="20"/>
      <c r="GM213" s="20"/>
      <c r="GN213" s="20"/>
      <c r="GO213" s="20"/>
      <c r="GP213" s="20"/>
      <c r="GQ213" s="20"/>
      <c r="GR213" s="20"/>
      <c r="GS213" s="20"/>
      <c r="GT213" s="20"/>
      <c r="GU213" s="20"/>
      <c r="GV213" s="20"/>
      <c r="GW213" s="20"/>
      <c r="GX213" s="20"/>
      <c r="GY213" s="20"/>
      <c r="GZ213" s="20"/>
      <c r="HA213" s="20"/>
      <c r="HB213" s="20"/>
      <c r="HC213" s="20"/>
      <c r="HD213" s="20"/>
      <c r="HE213" s="20"/>
      <c r="HF213" s="20"/>
      <c r="HG213" s="20"/>
      <c r="HH213" s="20"/>
      <c r="HI213" s="20"/>
      <c r="HJ213" s="20"/>
      <c r="HK213" s="20"/>
      <c r="HL213" s="20"/>
      <c r="HM213" s="20"/>
      <c r="HN213" s="20"/>
      <c r="HO213" s="20"/>
      <c r="HP213" s="20"/>
      <c r="HQ213" s="20"/>
      <c r="HR213" s="20"/>
      <c r="HS213" s="20"/>
      <c r="HT213" s="20"/>
      <c r="HU213" s="20"/>
      <c r="HV213" s="20"/>
      <c r="HW213" s="20"/>
      <c r="HX213" s="20"/>
      <c r="HY213" s="20"/>
      <c r="HZ213" s="20"/>
      <c r="IA213" s="20"/>
      <c r="IB213" s="20"/>
      <c r="IC213" s="20"/>
      <c r="ID213" s="20"/>
      <c r="IE213" s="20"/>
      <c r="IF213" s="20"/>
      <c r="IG213" s="20"/>
    </row>
  </sheetData>
  <mergeCells count="13">
    <mergeCell ref="U20:V20"/>
    <mergeCell ref="T18:V18"/>
    <mergeCell ref="M19:N19"/>
    <mergeCell ref="M20:N20"/>
    <mergeCell ref="O19:P19"/>
    <mergeCell ref="O20:P20"/>
    <mergeCell ref="G18:R18"/>
    <mergeCell ref="G19:H19"/>
    <mergeCell ref="G20:H20"/>
    <mergeCell ref="I19:J19"/>
    <mergeCell ref="I20:J20"/>
    <mergeCell ref="K19:L19"/>
    <mergeCell ref="K20:L20"/>
  </mergeCells>
  <pageMargins left="0.40972199999999998" right="0.309722" top="0.75" bottom="0.7" header="0.5" footer="0.379861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T41"/>
  <sheetViews>
    <sheetView showGridLines="0" workbookViewId="0">
      <selection activeCell="N14" sqref="N14"/>
    </sheetView>
  </sheetViews>
  <sheetFormatPr defaultColWidth="8.85546875" defaultRowHeight="12.75" customHeight="1"/>
  <cols>
    <col min="1" max="1" width="14" style="129" customWidth="1"/>
    <col min="2" max="2" width="7.42578125" style="129" customWidth="1"/>
    <col min="3" max="3" width="6.140625" style="129" customWidth="1"/>
    <col min="4" max="4" width="8.5703125" style="129" customWidth="1"/>
    <col min="5" max="5" width="1.5703125" style="129" customWidth="1"/>
    <col min="6" max="6" width="1.140625" style="129" customWidth="1"/>
    <col min="7" max="7" width="7.5703125" style="129" customWidth="1"/>
    <col min="8" max="8" width="5.85546875" style="129" customWidth="1"/>
    <col min="9" max="9" width="8" style="129" customWidth="1"/>
    <col min="10" max="10" width="1.5703125" style="129" customWidth="1"/>
    <col min="11" max="11" width="1.28515625" style="129" customWidth="1"/>
    <col min="12" max="12" width="7.42578125" style="129" customWidth="1"/>
    <col min="13" max="13" width="6.140625" style="129" customWidth="1"/>
    <col min="14" max="14" width="8.7109375" style="129" customWidth="1"/>
    <col min="15" max="15" width="1.7109375" style="129" customWidth="1"/>
    <col min="16" max="16" width="1.140625" style="129" customWidth="1"/>
    <col min="17" max="17" width="11.42578125" style="129" customWidth="1"/>
    <col min="18" max="19" width="10.85546875" style="129" customWidth="1"/>
    <col min="20" max="20" width="6.42578125" style="130" customWidth="1"/>
    <col min="21" max="228" width="8.85546875" style="2" customWidth="1"/>
  </cols>
  <sheetData>
    <row r="1" spans="1:20" ht="12.75" customHeight="1">
      <c r="A1" s="89" t="s">
        <v>118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1"/>
    </row>
    <row r="2" spans="1:20" ht="12.75" customHeight="1">
      <c r="A2" s="89" t="s">
        <v>122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1"/>
    </row>
    <row r="3" spans="1:20" ht="12.75" customHeight="1" thickBot="1">
      <c r="A3" s="92" t="s">
        <v>119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4"/>
    </row>
    <row r="4" spans="1:20" ht="12.75" customHeight="1">
      <c r="A4" s="95"/>
      <c r="B4" s="156" t="s">
        <v>90</v>
      </c>
      <c r="C4" s="156"/>
      <c r="D4" s="156"/>
      <c r="E4" s="156"/>
      <c r="F4" s="96"/>
      <c r="G4" s="156" t="s">
        <v>91</v>
      </c>
      <c r="H4" s="156"/>
      <c r="I4" s="157"/>
      <c r="J4" s="156"/>
      <c r="K4" s="97"/>
      <c r="L4" s="156" t="s">
        <v>92</v>
      </c>
      <c r="M4" s="156"/>
      <c r="N4" s="156"/>
      <c r="O4" s="156"/>
      <c r="P4" s="98"/>
      <c r="Q4" s="99" t="s">
        <v>93</v>
      </c>
      <c r="R4" s="99" t="s">
        <v>94</v>
      </c>
      <c r="S4" s="99" t="s">
        <v>95</v>
      </c>
      <c r="T4" s="100"/>
    </row>
    <row r="5" spans="1:20" ht="13.5" customHeight="1" thickBot="1">
      <c r="A5" s="101" t="s">
        <v>123</v>
      </c>
      <c r="B5" s="102" t="s">
        <v>96</v>
      </c>
      <c r="C5" s="102" t="s">
        <v>97</v>
      </c>
      <c r="D5" s="102" t="s">
        <v>98</v>
      </c>
      <c r="E5" s="103"/>
      <c r="F5" s="104"/>
      <c r="G5" s="102" t="s">
        <v>96</v>
      </c>
      <c r="H5" s="102" t="s">
        <v>97</v>
      </c>
      <c r="I5" s="105" t="s">
        <v>99</v>
      </c>
      <c r="J5" s="103"/>
      <c r="K5" s="106"/>
      <c r="L5" s="102" t="s">
        <v>96</v>
      </c>
      <c r="M5" s="102" t="s">
        <v>97</v>
      </c>
      <c r="N5" s="102" t="s">
        <v>100</v>
      </c>
      <c r="O5" s="103"/>
      <c r="P5" s="104"/>
      <c r="Q5" s="107" t="s">
        <v>101</v>
      </c>
      <c r="R5" s="107" t="s">
        <v>102</v>
      </c>
      <c r="S5" s="107" t="s">
        <v>103</v>
      </c>
      <c r="T5" s="108" t="s">
        <v>121</v>
      </c>
    </row>
    <row r="6" spans="1:20" ht="12.75" customHeight="1">
      <c r="A6" s="109" t="s">
        <v>104</v>
      </c>
      <c r="B6" s="110">
        <v>100</v>
      </c>
      <c r="C6" s="110">
        <v>8</v>
      </c>
      <c r="D6" s="111">
        <f t="shared" ref="D6" si="0">B6-C6</f>
        <v>92</v>
      </c>
      <c r="E6" s="111" t="s">
        <v>105</v>
      </c>
      <c r="F6" s="111"/>
      <c r="G6" s="110">
        <v>54</v>
      </c>
      <c r="H6" s="110">
        <v>60.63</v>
      </c>
      <c r="I6" s="111">
        <f t="shared" ref="I6" si="1">H6-G6</f>
        <v>6.6300000000000026</v>
      </c>
      <c r="J6" s="111" t="s">
        <v>105</v>
      </c>
      <c r="K6" s="111"/>
      <c r="L6" s="110">
        <v>83.19</v>
      </c>
      <c r="M6" s="110">
        <v>129.62</v>
      </c>
      <c r="N6" s="111">
        <f t="shared" ref="N6" si="2">M6-L6</f>
        <v>46.430000000000007</v>
      </c>
      <c r="O6" s="111" t="s">
        <v>105</v>
      </c>
      <c r="P6" s="111"/>
      <c r="Q6" s="112">
        <f t="shared" ref="Q6" si="3">(M6-L6)/M6*100</f>
        <v>35.820089492362293</v>
      </c>
      <c r="R6" s="111">
        <f t="shared" ref="R6" si="4">(M6-L6)/L6*100</f>
        <v>55.81199663421085</v>
      </c>
      <c r="S6" s="111">
        <f t="shared" ref="S6" si="5">Q6/$Q$6*100</f>
        <v>100</v>
      </c>
      <c r="T6" s="113">
        <v>4</v>
      </c>
    </row>
    <row r="7" spans="1:20" ht="12.75" customHeight="1">
      <c r="A7" s="114" t="s">
        <v>106</v>
      </c>
      <c r="B7" s="115">
        <v>37.630000000000003</v>
      </c>
      <c r="C7" s="115">
        <v>2.63</v>
      </c>
      <c r="D7" s="116">
        <f t="shared" ref="D7:D29" si="6">B7-C7</f>
        <v>35</v>
      </c>
      <c r="E7" s="116" t="s">
        <v>105</v>
      </c>
      <c r="F7" s="116"/>
      <c r="G7" s="115">
        <v>54.98</v>
      </c>
      <c r="H7" s="115">
        <v>55.43</v>
      </c>
      <c r="I7" s="116">
        <f t="shared" ref="I7:I29" si="7">H7-G7</f>
        <v>0.45000000000000284</v>
      </c>
      <c r="J7" s="116"/>
      <c r="K7" s="116"/>
      <c r="L7" s="115">
        <v>147.77000000000001</v>
      </c>
      <c r="M7" s="115">
        <v>181.55</v>
      </c>
      <c r="N7" s="116">
        <f t="shared" ref="N7:N30" si="8">M7-L7</f>
        <v>33.78</v>
      </c>
      <c r="O7" s="116" t="s">
        <v>105</v>
      </c>
      <c r="P7" s="116"/>
      <c r="Q7" s="117">
        <f t="shared" ref="Q7:Q30" si="9">(M7-L7)/M7*100</f>
        <v>18.606444505645829</v>
      </c>
      <c r="R7" s="116">
        <f t="shared" ref="R7:R30" si="10">(M7-L7)/L7*100</f>
        <v>22.859849766529063</v>
      </c>
      <c r="S7" s="116">
        <f t="shared" ref="S7:S30" si="11">Q7/$Q$6*100</f>
        <v>51.944159742016204</v>
      </c>
      <c r="T7" s="118">
        <v>3</v>
      </c>
    </row>
    <row r="8" spans="1:20" ht="12.75" customHeight="1">
      <c r="A8" s="114" t="s">
        <v>20</v>
      </c>
      <c r="B8" s="115">
        <v>21.15</v>
      </c>
      <c r="C8" s="115">
        <v>0.6</v>
      </c>
      <c r="D8" s="116">
        <f t="shared" si="6"/>
        <v>20.549999999999997</v>
      </c>
      <c r="E8" s="116" t="s">
        <v>105</v>
      </c>
      <c r="F8" s="116"/>
      <c r="G8" s="115">
        <v>59.03</v>
      </c>
      <c r="H8" s="115">
        <v>60.6</v>
      </c>
      <c r="I8" s="116">
        <f t="shared" si="7"/>
        <v>1.5700000000000003</v>
      </c>
      <c r="J8" s="116"/>
      <c r="K8" s="116"/>
      <c r="L8" s="115">
        <v>141.62</v>
      </c>
      <c r="M8" s="115">
        <v>167.57</v>
      </c>
      <c r="N8" s="116">
        <f t="shared" si="8"/>
        <v>25.949999999999989</v>
      </c>
      <c r="O8" s="116" t="s">
        <v>105</v>
      </c>
      <c r="P8" s="116"/>
      <c r="Q8" s="117">
        <f t="shared" si="9"/>
        <v>15.486065524855277</v>
      </c>
      <c r="R8" s="116">
        <f t="shared" si="10"/>
        <v>18.323683095607958</v>
      </c>
      <c r="S8" s="116">
        <f t="shared" si="11"/>
        <v>43.232905736199463</v>
      </c>
      <c r="T8" s="118">
        <v>2</v>
      </c>
    </row>
    <row r="9" spans="1:20" ht="13.5" customHeight="1">
      <c r="A9" s="114" t="s">
        <v>42</v>
      </c>
      <c r="B9" s="115">
        <v>33.5</v>
      </c>
      <c r="C9" s="115">
        <v>2.6</v>
      </c>
      <c r="D9" s="116">
        <f t="shared" si="6"/>
        <v>30.9</v>
      </c>
      <c r="E9" s="116" t="s">
        <v>105</v>
      </c>
      <c r="F9" s="116"/>
      <c r="G9" s="115">
        <v>54.95</v>
      </c>
      <c r="H9" s="115">
        <v>58.88</v>
      </c>
      <c r="I9" s="116">
        <f t="shared" si="7"/>
        <v>3.9299999999999997</v>
      </c>
      <c r="J9" s="116" t="s">
        <v>105</v>
      </c>
      <c r="K9" s="116"/>
      <c r="L9" s="115">
        <v>150.05000000000001</v>
      </c>
      <c r="M9" s="115">
        <v>168.87</v>
      </c>
      <c r="N9" s="116">
        <f t="shared" si="8"/>
        <v>18.819999999999993</v>
      </c>
      <c r="O9" s="116" t="s">
        <v>105</v>
      </c>
      <c r="P9" s="116"/>
      <c r="Q9" s="117">
        <f t="shared" si="9"/>
        <v>11.144667495706752</v>
      </c>
      <c r="R9" s="116">
        <f t="shared" si="10"/>
        <v>12.542485838053977</v>
      </c>
      <c r="S9" s="116">
        <f t="shared" si="11"/>
        <v>31.112896851034012</v>
      </c>
      <c r="T9" s="118">
        <v>2</v>
      </c>
    </row>
    <row r="10" spans="1:20" ht="12.75" customHeight="1">
      <c r="A10" s="114" t="s">
        <v>60</v>
      </c>
      <c r="B10" s="115">
        <v>4.5</v>
      </c>
      <c r="C10" s="115">
        <v>0.3</v>
      </c>
      <c r="D10" s="116">
        <f t="shared" si="6"/>
        <v>4.2</v>
      </c>
      <c r="E10" s="116" t="s">
        <v>105</v>
      </c>
      <c r="F10" s="116"/>
      <c r="G10" s="115">
        <v>61.85</v>
      </c>
      <c r="H10" s="115">
        <v>63.18</v>
      </c>
      <c r="I10" s="116">
        <f t="shared" si="7"/>
        <v>1.3299999999999983</v>
      </c>
      <c r="J10" s="116"/>
      <c r="K10" s="116"/>
      <c r="L10" s="115">
        <v>152.97</v>
      </c>
      <c r="M10" s="115">
        <v>171.46</v>
      </c>
      <c r="N10" s="116">
        <f t="shared" si="8"/>
        <v>18.490000000000009</v>
      </c>
      <c r="O10" s="116" t="s">
        <v>105</v>
      </c>
      <c r="P10" s="116"/>
      <c r="Q10" s="117">
        <f t="shared" si="9"/>
        <v>10.783856293012953</v>
      </c>
      <c r="R10" s="116">
        <f t="shared" si="10"/>
        <v>12.087337386415644</v>
      </c>
      <c r="S10" s="116">
        <f t="shared" si="11"/>
        <v>30.105609577866439</v>
      </c>
      <c r="T10" s="118">
        <v>2</v>
      </c>
    </row>
    <row r="11" spans="1:20" ht="12.75" customHeight="1">
      <c r="A11" s="114" t="s">
        <v>48</v>
      </c>
      <c r="B11" s="115">
        <v>3.83</v>
      </c>
      <c r="C11" s="115">
        <v>0.3</v>
      </c>
      <c r="D11" s="116">
        <f t="shared" si="6"/>
        <v>3.5300000000000002</v>
      </c>
      <c r="E11" s="116"/>
      <c r="F11" s="116"/>
      <c r="G11" s="115">
        <v>61.1</v>
      </c>
      <c r="H11" s="115">
        <v>61.68</v>
      </c>
      <c r="I11" s="116">
        <f t="shared" si="7"/>
        <v>0.57999999999999829</v>
      </c>
      <c r="J11" s="116"/>
      <c r="K11" s="116"/>
      <c r="L11" s="115">
        <v>141.77000000000001</v>
      </c>
      <c r="M11" s="115">
        <v>159.75</v>
      </c>
      <c r="N11" s="116">
        <f t="shared" si="8"/>
        <v>17.97999999999999</v>
      </c>
      <c r="O11" s="116" t="s">
        <v>105</v>
      </c>
      <c r="P11" s="116"/>
      <c r="Q11" s="117">
        <f t="shared" si="9"/>
        <v>11.255086071987474</v>
      </c>
      <c r="R11" s="116">
        <f t="shared" si="10"/>
        <v>12.682513931015016</v>
      </c>
      <c r="S11" s="116">
        <f t="shared" si="11"/>
        <v>31.421155646155853</v>
      </c>
      <c r="T11" s="118">
        <v>1</v>
      </c>
    </row>
    <row r="12" spans="1:20" ht="12.75" customHeight="1">
      <c r="A12" s="114" t="s">
        <v>107</v>
      </c>
      <c r="B12" s="115">
        <v>3.5</v>
      </c>
      <c r="C12" s="115">
        <v>0.4</v>
      </c>
      <c r="D12" s="116">
        <f t="shared" si="6"/>
        <v>3.1</v>
      </c>
      <c r="E12" s="116"/>
      <c r="F12" s="116"/>
      <c r="G12" s="115">
        <v>57.25</v>
      </c>
      <c r="H12" s="115">
        <v>58.75</v>
      </c>
      <c r="I12" s="116">
        <f t="shared" si="7"/>
        <v>1.5</v>
      </c>
      <c r="J12" s="116"/>
      <c r="K12" s="116"/>
      <c r="L12" s="115">
        <v>158.97999999999999</v>
      </c>
      <c r="M12" s="115">
        <v>175.88</v>
      </c>
      <c r="N12" s="116">
        <f t="shared" si="8"/>
        <v>16.900000000000006</v>
      </c>
      <c r="O12" s="116" t="s">
        <v>105</v>
      </c>
      <c r="P12" s="116"/>
      <c r="Q12" s="117">
        <f t="shared" si="9"/>
        <v>9.6088241983170377</v>
      </c>
      <c r="R12" s="116">
        <f t="shared" si="10"/>
        <v>10.630267958233745</v>
      </c>
      <c r="S12" s="116">
        <f t="shared" si="11"/>
        <v>26.825237832992769</v>
      </c>
      <c r="T12" s="118">
        <v>1</v>
      </c>
    </row>
    <row r="13" spans="1:20" ht="13.5" customHeight="1">
      <c r="A13" s="114" t="s">
        <v>34</v>
      </c>
      <c r="B13" s="115">
        <v>2.33</v>
      </c>
      <c r="C13" s="115">
        <v>0.3</v>
      </c>
      <c r="D13" s="116">
        <f t="shared" si="6"/>
        <v>2.0300000000000002</v>
      </c>
      <c r="E13" s="116"/>
      <c r="F13" s="116"/>
      <c r="G13" s="115">
        <v>58.5</v>
      </c>
      <c r="H13" s="115">
        <v>60.08</v>
      </c>
      <c r="I13" s="116">
        <f t="shared" si="7"/>
        <v>1.5799999999999983</v>
      </c>
      <c r="J13" s="116"/>
      <c r="K13" s="116"/>
      <c r="L13" s="115">
        <v>159.38999999999999</v>
      </c>
      <c r="M13" s="115">
        <v>176.02</v>
      </c>
      <c r="N13" s="116">
        <f t="shared" si="8"/>
        <v>16.630000000000024</v>
      </c>
      <c r="O13" s="116" t="s">
        <v>105</v>
      </c>
      <c r="P13" s="116"/>
      <c r="Q13" s="117">
        <f t="shared" si="9"/>
        <v>9.4477900238609394</v>
      </c>
      <c r="R13" s="116">
        <f t="shared" si="10"/>
        <v>10.433527824832188</v>
      </c>
      <c r="S13" s="116">
        <f t="shared" si="11"/>
        <v>26.375673980031333</v>
      </c>
      <c r="T13" s="118">
        <v>1</v>
      </c>
    </row>
    <row r="14" spans="1:20" ht="12.75" customHeight="1">
      <c r="A14" s="114" t="s">
        <v>120</v>
      </c>
      <c r="B14" s="115">
        <v>0.4</v>
      </c>
      <c r="C14" s="115">
        <v>0.3</v>
      </c>
      <c r="D14" s="116">
        <f t="shared" si="6"/>
        <v>0.10000000000000003</v>
      </c>
      <c r="E14" s="116"/>
      <c r="F14" s="116"/>
      <c r="G14" s="115">
        <v>61.4</v>
      </c>
      <c r="H14" s="115">
        <v>60.83</v>
      </c>
      <c r="I14" s="116">
        <f t="shared" si="7"/>
        <v>-0.57000000000000028</v>
      </c>
      <c r="J14" s="116"/>
      <c r="K14" s="116"/>
      <c r="L14" s="115">
        <v>155.11000000000001</v>
      </c>
      <c r="M14" s="115">
        <v>168.76</v>
      </c>
      <c r="N14" s="116">
        <f t="shared" si="8"/>
        <v>13.649999999999977</v>
      </c>
      <c r="O14" s="116" t="s">
        <v>105</v>
      </c>
      <c r="P14" s="116"/>
      <c r="Q14" s="117">
        <f t="shared" si="9"/>
        <v>8.0884095757288339</v>
      </c>
      <c r="R14" s="116">
        <f t="shared" si="10"/>
        <v>8.8002063052027442</v>
      </c>
      <c r="S14" s="116">
        <f t="shared" si="11"/>
        <v>22.580651501313191</v>
      </c>
      <c r="T14" s="118">
        <v>1</v>
      </c>
    </row>
    <row r="15" spans="1:20" ht="12.75" customHeight="1">
      <c r="A15" s="114" t="s">
        <v>44</v>
      </c>
      <c r="B15" s="115">
        <v>4.5</v>
      </c>
      <c r="C15" s="115">
        <v>1.1000000000000001</v>
      </c>
      <c r="D15" s="116">
        <f t="shared" si="6"/>
        <v>3.4</v>
      </c>
      <c r="E15" s="116"/>
      <c r="F15" s="116"/>
      <c r="G15" s="115">
        <v>56.65</v>
      </c>
      <c r="H15" s="115">
        <v>57.35</v>
      </c>
      <c r="I15" s="116">
        <f t="shared" si="7"/>
        <v>0.70000000000000284</v>
      </c>
      <c r="J15" s="116"/>
      <c r="K15" s="116"/>
      <c r="L15" s="115">
        <v>162.04</v>
      </c>
      <c r="M15" s="115">
        <v>173.57</v>
      </c>
      <c r="N15" s="116">
        <f t="shared" si="8"/>
        <v>11.530000000000001</v>
      </c>
      <c r="O15" s="116"/>
      <c r="P15" s="116"/>
      <c r="Q15" s="117">
        <f t="shared" si="9"/>
        <v>6.642853027596936</v>
      </c>
      <c r="R15" s="116">
        <f t="shared" si="10"/>
        <v>7.1155270303628742</v>
      </c>
      <c r="S15" s="116">
        <f t="shared" si="11"/>
        <v>18.545048663302062</v>
      </c>
      <c r="T15" s="118">
        <v>1</v>
      </c>
    </row>
    <row r="16" spans="1:20" ht="12.75" customHeight="1">
      <c r="A16" s="114" t="s">
        <v>18</v>
      </c>
      <c r="B16" s="115">
        <v>7.93</v>
      </c>
      <c r="C16" s="115">
        <v>0.3</v>
      </c>
      <c r="D16" s="116">
        <f t="shared" si="6"/>
        <v>7.63</v>
      </c>
      <c r="E16" s="116" t="s">
        <v>105</v>
      </c>
      <c r="F16" s="116"/>
      <c r="G16" s="115">
        <v>61.98</v>
      </c>
      <c r="H16" s="115">
        <v>63.48</v>
      </c>
      <c r="I16" s="116">
        <f t="shared" si="7"/>
        <v>1.5</v>
      </c>
      <c r="J16" s="116"/>
      <c r="K16" s="116"/>
      <c r="L16" s="115">
        <v>127.52</v>
      </c>
      <c r="M16" s="115">
        <v>138.63</v>
      </c>
      <c r="N16" s="116">
        <f t="shared" si="8"/>
        <v>11.11</v>
      </c>
      <c r="O16" s="116"/>
      <c r="P16" s="116"/>
      <c r="Q16" s="117">
        <f t="shared" si="9"/>
        <v>8.0141383538916529</v>
      </c>
      <c r="R16" s="116">
        <f t="shared" si="10"/>
        <v>8.7123588456712664</v>
      </c>
      <c r="S16" s="116">
        <f t="shared" si="11"/>
        <v>22.373306341405037</v>
      </c>
      <c r="T16" s="118">
        <v>1</v>
      </c>
    </row>
    <row r="17" spans="1:20" ht="13.5" customHeight="1">
      <c r="A17" s="114" t="s">
        <v>25</v>
      </c>
      <c r="B17" s="115">
        <v>7.93</v>
      </c>
      <c r="C17" s="115">
        <v>0.75</v>
      </c>
      <c r="D17" s="116">
        <f t="shared" si="6"/>
        <v>7.18</v>
      </c>
      <c r="E17" s="116" t="s">
        <v>105</v>
      </c>
      <c r="F17" s="116"/>
      <c r="G17" s="115">
        <v>60.03</v>
      </c>
      <c r="H17" s="115">
        <v>61.3</v>
      </c>
      <c r="I17" s="116">
        <f t="shared" si="7"/>
        <v>1.269999999999996</v>
      </c>
      <c r="J17" s="116"/>
      <c r="K17" s="116"/>
      <c r="L17" s="115">
        <v>155.33000000000001</v>
      </c>
      <c r="M17" s="115">
        <v>164.12</v>
      </c>
      <c r="N17" s="116">
        <f t="shared" si="8"/>
        <v>8.789999999999992</v>
      </c>
      <c r="O17" s="116"/>
      <c r="P17" s="116"/>
      <c r="Q17" s="117">
        <f t="shared" si="9"/>
        <v>5.3558371922983135</v>
      </c>
      <c r="R17" s="116">
        <f t="shared" si="10"/>
        <v>5.658919719307276</v>
      </c>
      <c r="S17" s="116">
        <f t="shared" si="11"/>
        <v>14.952048607919608</v>
      </c>
      <c r="T17" s="118">
        <v>1</v>
      </c>
    </row>
    <row r="18" spans="1:20" ht="12.75" customHeight="1">
      <c r="A18" s="119" t="s">
        <v>40</v>
      </c>
      <c r="B18" s="115">
        <v>3.15</v>
      </c>
      <c r="C18" s="115">
        <v>0.3</v>
      </c>
      <c r="D18" s="116">
        <f t="shared" si="6"/>
        <v>2.85</v>
      </c>
      <c r="E18" s="116"/>
      <c r="F18" s="116"/>
      <c r="G18" s="115">
        <v>61.05</v>
      </c>
      <c r="H18" s="115">
        <v>60.23</v>
      </c>
      <c r="I18" s="116">
        <f t="shared" si="7"/>
        <v>-0.82000000000000028</v>
      </c>
      <c r="J18" s="116"/>
      <c r="K18" s="116"/>
      <c r="L18" s="115">
        <v>159.19999999999999</v>
      </c>
      <c r="M18" s="115">
        <v>166.18</v>
      </c>
      <c r="N18" s="116">
        <f t="shared" si="8"/>
        <v>6.9800000000000182</v>
      </c>
      <c r="O18" s="116"/>
      <c r="P18" s="116"/>
      <c r="Q18" s="117">
        <f t="shared" si="9"/>
        <v>4.2002647731375724</v>
      </c>
      <c r="R18" s="116">
        <f t="shared" si="10"/>
        <v>4.3844221105527756</v>
      </c>
      <c r="S18" s="116">
        <f t="shared" si="11"/>
        <v>11.726003013010814</v>
      </c>
      <c r="T18" s="118">
        <v>1</v>
      </c>
    </row>
    <row r="19" spans="1:20" ht="12.75" customHeight="1">
      <c r="A19" s="114" t="s">
        <v>50</v>
      </c>
      <c r="B19" s="115">
        <v>4.5999999999999996</v>
      </c>
      <c r="C19" s="115">
        <v>0.53</v>
      </c>
      <c r="D19" s="116">
        <f t="shared" si="6"/>
        <v>4.0699999999999994</v>
      </c>
      <c r="E19" s="116" t="s">
        <v>105</v>
      </c>
      <c r="F19" s="116"/>
      <c r="G19" s="115">
        <v>62.78</v>
      </c>
      <c r="H19" s="115">
        <v>63.15</v>
      </c>
      <c r="I19" s="116">
        <f t="shared" si="7"/>
        <v>0.36999999999999744</v>
      </c>
      <c r="J19" s="116"/>
      <c r="K19" s="116"/>
      <c r="L19" s="115">
        <v>132.18</v>
      </c>
      <c r="M19" s="115">
        <v>137.44</v>
      </c>
      <c r="N19" s="116">
        <f t="shared" si="8"/>
        <v>5.2599999999999909</v>
      </c>
      <c r="O19" s="116"/>
      <c r="P19" s="116"/>
      <c r="Q19" s="117">
        <f t="shared" si="9"/>
        <v>3.8271245634458606</v>
      </c>
      <c r="R19" s="116">
        <f t="shared" si="10"/>
        <v>3.9794220003026104</v>
      </c>
      <c r="S19" s="116">
        <f t="shared" si="11"/>
        <v>10.68429648748336</v>
      </c>
      <c r="T19" s="118">
        <v>0</v>
      </c>
    </row>
    <row r="20" spans="1:20" ht="12.75" customHeight="1">
      <c r="A20" s="114" t="s">
        <v>54</v>
      </c>
      <c r="B20" s="115">
        <v>1.3</v>
      </c>
      <c r="C20" s="115">
        <v>0.33</v>
      </c>
      <c r="D20" s="116">
        <f t="shared" si="6"/>
        <v>0.97</v>
      </c>
      <c r="E20" s="116"/>
      <c r="F20" s="116"/>
      <c r="G20" s="115">
        <v>62.35</v>
      </c>
      <c r="H20" s="115">
        <v>62.88</v>
      </c>
      <c r="I20" s="116">
        <f t="shared" si="7"/>
        <v>0.53000000000000114</v>
      </c>
      <c r="J20" s="116"/>
      <c r="K20" s="116"/>
      <c r="L20" s="115">
        <v>148.86000000000001</v>
      </c>
      <c r="M20" s="115">
        <v>153.69</v>
      </c>
      <c r="N20" s="116">
        <f t="shared" si="8"/>
        <v>4.8299999999999841</v>
      </c>
      <c r="O20" s="116"/>
      <c r="P20" s="116"/>
      <c r="Q20" s="117">
        <f t="shared" si="9"/>
        <v>3.1426898301776203</v>
      </c>
      <c r="R20" s="116">
        <f t="shared" si="10"/>
        <v>3.2446594115275986</v>
      </c>
      <c r="S20" s="116">
        <f t="shared" si="11"/>
        <v>8.7735398618915159</v>
      </c>
      <c r="T20" s="118">
        <v>0</v>
      </c>
    </row>
    <row r="21" spans="1:20" ht="13.5" customHeight="1">
      <c r="A21" s="114" t="s">
        <v>36</v>
      </c>
      <c r="B21" s="115">
        <v>0.55000000000000004</v>
      </c>
      <c r="C21" s="115">
        <v>0.3</v>
      </c>
      <c r="D21" s="116">
        <f t="shared" si="6"/>
        <v>0.25000000000000006</v>
      </c>
      <c r="E21" s="116"/>
      <c r="F21" s="116"/>
      <c r="G21" s="115">
        <v>60.23</v>
      </c>
      <c r="H21" s="115">
        <v>59.23</v>
      </c>
      <c r="I21" s="116">
        <f t="shared" si="7"/>
        <v>-1</v>
      </c>
      <c r="J21" s="116"/>
      <c r="K21" s="116"/>
      <c r="L21" s="115">
        <v>168.37</v>
      </c>
      <c r="M21" s="115">
        <v>171.81</v>
      </c>
      <c r="N21" s="116">
        <f t="shared" si="8"/>
        <v>3.4399999999999977</v>
      </c>
      <c r="O21" s="116"/>
      <c r="P21" s="116"/>
      <c r="Q21" s="117">
        <f t="shared" si="9"/>
        <v>2.002211745532855</v>
      </c>
      <c r="R21" s="116">
        <f t="shared" si="10"/>
        <v>2.0431193205440383</v>
      </c>
      <c r="S21" s="116">
        <f t="shared" si="11"/>
        <v>5.5896335657111491</v>
      </c>
      <c r="T21" s="118">
        <v>0</v>
      </c>
    </row>
    <row r="22" spans="1:20" ht="12.75" customHeight="1">
      <c r="A22" s="114" t="s">
        <v>58</v>
      </c>
      <c r="B22" s="115">
        <v>0.3</v>
      </c>
      <c r="C22" s="115">
        <v>0.3</v>
      </c>
      <c r="D22" s="116">
        <f t="shared" si="6"/>
        <v>0</v>
      </c>
      <c r="E22" s="116"/>
      <c r="F22" s="116"/>
      <c r="G22" s="115">
        <v>54.48</v>
      </c>
      <c r="H22" s="115">
        <v>55.05</v>
      </c>
      <c r="I22" s="116">
        <f t="shared" si="7"/>
        <v>0.57000000000000028</v>
      </c>
      <c r="J22" s="116"/>
      <c r="K22" s="116"/>
      <c r="L22" s="115">
        <v>186.24</v>
      </c>
      <c r="M22" s="115">
        <v>189.37</v>
      </c>
      <c r="N22" s="116">
        <f t="shared" si="8"/>
        <v>3.1299999999999955</v>
      </c>
      <c r="O22" s="116"/>
      <c r="P22" s="116"/>
      <c r="Q22" s="117">
        <f t="shared" si="9"/>
        <v>1.6528489201034988</v>
      </c>
      <c r="R22" s="116">
        <f t="shared" si="10"/>
        <v>1.6806271477663206</v>
      </c>
      <c r="S22" s="116">
        <f t="shared" si="11"/>
        <v>4.6143070649109514</v>
      </c>
      <c r="T22" s="118">
        <v>0</v>
      </c>
    </row>
    <row r="23" spans="1:20" ht="13.5" customHeight="1">
      <c r="A23" s="114" t="s">
        <v>109</v>
      </c>
      <c r="B23" s="115">
        <v>0.375</v>
      </c>
      <c r="C23" s="115">
        <v>0.3</v>
      </c>
      <c r="D23" s="116">
        <f t="shared" si="6"/>
        <v>7.5000000000000011E-2</v>
      </c>
      <c r="E23" s="116"/>
      <c r="F23" s="116"/>
      <c r="G23" s="115">
        <v>57.85</v>
      </c>
      <c r="H23" s="115">
        <v>57.15</v>
      </c>
      <c r="I23" s="116">
        <f t="shared" si="7"/>
        <v>-0.70000000000000284</v>
      </c>
      <c r="J23" s="116"/>
      <c r="K23" s="116"/>
      <c r="L23" s="115">
        <v>175.82</v>
      </c>
      <c r="M23" s="115">
        <v>178.32</v>
      </c>
      <c r="N23" s="116">
        <f t="shared" si="8"/>
        <v>2.5</v>
      </c>
      <c r="O23" s="116"/>
      <c r="P23" s="116"/>
      <c r="Q23" s="117">
        <f t="shared" si="9"/>
        <v>1.4019739793629431</v>
      </c>
      <c r="R23" s="116">
        <f t="shared" si="10"/>
        <v>1.4219087703332955</v>
      </c>
      <c r="S23" s="116">
        <f t="shared" si="11"/>
        <v>3.9139320957360475</v>
      </c>
      <c r="T23" s="118">
        <v>0</v>
      </c>
    </row>
    <row r="24" spans="1:20" ht="13.5" customHeight="1">
      <c r="A24" s="114" t="s">
        <v>46</v>
      </c>
      <c r="B24" s="115">
        <v>5.7</v>
      </c>
      <c r="C24" s="115">
        <v>0.3</v>
      </c>
      <c r="D24" s="116">
        <f t="shared" si="6"/>
        <v>5.4</v>
      </c>
      <c r="E24" s="116" t="s">
        <v>105</v>
      </c>
      <c r="F24" s="116"/>
      <c r="G24" s="115">
        <v>64</v>
      </c>
      <c r="H24" s="115">
        <v>64.83</v>
      </c>
      <c r="I24" s="116">
        <f t="shared" si="7"/>
        <v>0.82999999999999829</v>
      </c>
      <c r="J24" s="116"/>
      <c r="K24" s="116"/>
      <c r="L24" s="115">
        <v>146.93</v>
      </c>
      <c r="M24" s="115">
        <v>149.13</v>
      </c>
      <c r="N24" s="116">
        <f t="shared" si="8"/>
        <v>2.1999999999999886</v>
      </c>
      <c r="O24" s="116"/>
      <c r="P24" s="116"/>
      <c r="Q24" s="117">
        <f t="shared" si="9"/>
        <v>1.4752229598336946</v>
      </c>
      <c r="R24" s="116">
        <f t="shared" si="10"/>
        <v>1.4973116450010131</v>
      </c>
      <c r="S24" s="116">
        <f t="shared" si="11"/>
        <v>4.1184234342804968</v>
      </c>
      <c r="T24" s="118">
        <v>0</v>
      </c>
    </row>
    <row r="25" spans="1:20" ht="13.5" customHeight="1">
      <c r="A25" s="119" t="s">
        <v>23</v>
      </c>
      <c r="B25" s="115">
        <v>0.53</v>
      </c>
      <c r="C25" s="115">
        <v>0.3</v>
      </c>
      <c r="D25" s="116">
        <f t="shared" si="6"/>
        <v>0.23000000000000004</v>
      </c>
      <c r="E25" s="116"/>
      <c r="F25" s="116"/>
      <c r="G25" s="115">
        <v>58.98</v>
      </c>
      <c r="H25" s="115">
        <v>60.43</v>
      </c>
      <c r="I25" s="116">
        <f t="shared" si="7"/>
        <v>1.4500000000000028</v>
      </c>
      <c r="J25" s="116"/>
      <c r="K25" s="116"/>
      <c r="L25" s="115">
        <v>156.54</v>
      </c>
      <c r="M25" s="115">
        <v>156.82</v>
      </c>
      <c r="N25" s="116">
        <f t="shared" si="8"/>
        <v>0.28000000000000114</v>
      </c>
      <c r="O25" s="116"/>
      <c r="P25" s="116"/>
      <c r="Q25" s="117">
        <f t="shared" si="9"/>
        <v>0.17854865450835425</v>
      </c>
      <c r="R25" s="116">
        <f t="shared" si="10"/>
        <v>0.17886802095311177</v>
      </c>
      <c r="S25" s="116">
        <f t="shared" si="11"/>
        <v>0.49845954334208215</v>
      </c>
      <c r="T25" s="118">
        <v>0</v>
      </c>
    </row>
    <row r="26" spans="1:20" ht="13.5" customHeight="1">
      <c r="A26" s="114" t="s">
        <v>52</v>
      </c>
      <c r="B26" s="115">
        <v>0.45</v>
      </c>
      <c r="C26" s="115">
        <v>0.3</v>
      </c>
      <c r="D26" s="116">
        <f t="shared" si="6"/>
        <v>0.15000000000000002</v>
      </c>
      <c r="E26" s="116"/>
      <c r="F26" s="116"/>
      <c r="G26" s="115">
        <v>56.95</v>
      </c>
      <c r="H26" s="115">
        <v>57.23</v>
      </c>
      <c r="I26" s="116">
        <f t="shared" si="7"/>
        <v>0.27999999999999403</v>
      </c>
      <c r="J26" s="116"/>
      <c r="K26" s="116"/>
      <c r="L26" s="115">
        <v>182.19</v>
      </c>
      <c r="M26" s="115">
        <v>181.26</v>
      </c>
      <c r="N26" s="116">
        <f t="shared" si="8"/>
        <v>-0.93000000000000682</v>
      </c>
      <c r="O26" s="116"/>
      <c r="P26" s="116"/>
      <c r="Q26" s="117">
        <f t="shared" si="9"/>
        <v>-0.51307514068189719</v>
      </c>
      <c r="R26" s="116">
        <f t="shared" si="10"/>
        <v>-0.51045611724024753</v>
      </c>
      <c r="S26" s="116">
        <f t="shared" si="11"/>
        <v>-1.4323669983887037</v>
      </c>
      <c r="T26" s="118">
        <v>0</v>
      </c>
    </row>
    <row r="27" spans="1:20" ht="12.75" customHeight="1">
      <c r="A27" s="114" t="s">
        <v>56</v>
      </c>
      <c r="B27" s="115">
        <v>1.88</v>
      </c>
      <c r="C27" s="115">
        <v>0.38</v>
      </c>
      <c r="D27" s="116">
        <f t="shared" si="6"/>
        <v>1.5</v>
      </c>
      <c r="E27" s="116"/>
      <c r="F27" s="116"/>
      <c r="G27" s="115">
        <v>61</v>
      </c>
      <c r="H27" s="115">
        <v>61.3</v>
      </c>
      <c r="I27" s="116">
        <f t="shared" si="7"/>
        <v>0.29999999999999716</v>
      </c>
      <c r="J27" s="116"/>
      <c r="K27" s="116"/>
      <c r="L27" s="115">
        <v>172.75</v>
      </c>
      <c r="M27" s="115">
        <v>171.7</v>
      </c>
      <c r="N27" s="116">
        <f t="shared" si="8"/>
        <v>-1.0500000000000114</v>
      </c>
      <c r="O27" s="116"/>
      <c r="P27" s="116"/>
      <c r="Q27" s="117">
        <f t="shared" si="9"/>
        <v>-0.61153174140944166</v>
      </c>
      <c r="R27" s="116">
        <f t="shared" si="10"/>
        <v>-0.60781476121563616</v>
      </c>
      <c r="S27" s="116">
        <f t="shared" si="11"/>
        <v>-1.7072311936569422</v>
      </c>
      <c r="T27" s="118">
        <v>0</v>
      </c>
    </row>
    <row r="28" spans="1:20" ht="14.25" customHeight="1">
      <c r="A28" s="114" t="s">
        <v>32</v>
      </c>
      <c r="B28" s="115">
        <v>4.25</v>
      </c>
      <c r="C28" s="115">
        <v>0.75</v>
      </c>
      <c r="D28" s="116">
        <f t="shared" si="6"/>
        <v>3.5</v>
      </c>
      <c r="E28" s="116"/>
      <c r="F28" s="116"/>
      <c r="G28" s="115">
        <v>59.2</v>
      </c>
      <c r="H28" s="115">
        <v>58.8</v>
      </c>
      <c r="I28" s="116">
        <f t="shared" si="7"/>
        <v>-0.40000000000000568</v>
      </c>
      <c r="J28" s="116"/>
      <c r="K28" s="116"/>
      <c r="L28" s="115">
        <v>158.82</v>
      </c>
      <c r="M28" s="115">
        <v>155.22999999999999</v>
      </c>
      <c r="N28" s="116">
        <f t="shared" si="8"/>
        <v>-3.5900000000000034</v>
      </c>
      <c r="O28" s="116"/>
      <c r="P28" s="116"/>
      <c r="Q28" s="117">
        <f t="shared" si="9"/>
        <v>-2.3126972878953831</v>
      </c>
      <c r="R28" s="116">
        <f t="shared" si="10"/>
        <v>-2.2604206019393045</v>
      </c>
      <c r="S28" s="116">
        <f t="shared" si="11"/>
        <v>-6.4564252090674028</v>
      </c>
      <c r="T28" s="118">
        <v>0</v>
      </c>
    </row>
    <row r="29" spans="1:20" ht="12.75" customHeight="1" thickBot="1">
      <c r="A29" s="120" t="s">
        <v>108</v>
      </c>
      <c r="B29" s="121">
        <v>0.7</v>
      </c>
      <c r="C29" s="121">
        <v>0.38</v>
      </c>
      <c r="D29" s="116">
        <f t="shared" si="6"/>
        <v>0.31999999999999995</v>
      </c>
      <c r="E29" s="122"/>
      <c r="F29" s="122"/>
      <c r="G29" s="121">
        <v>60.5</v>
      </c>
      <c r="H29" s="121">
        <v>60.93</v>
      </c>
      <c r="I29" s="116">
        <f t="shared" si="7"/>
        <v>0.42999999999999972</v>
      </c>
      <c r="J29" s="122"/>
      <c r="K29" s="122"/>
      <c r="L29" s="121">
        <v>170.5</v>
      </c>
      <c r="M29" s="121">
        <v>166.6</v>
      </c>
      <c r="N29" s="116">
        <f t="shared" si="8"/>
        <v>-3.9000000000000057</v>
      </c>
      <c r="O29" s="122"/>
      <c r="P29" s="122"/>
      <c r="Q29" s="117">
        <f t="shared" si="9"/>
        <v>-2.3409363745498233</v>
      </c>
      <c r="R29" s="116">
        <f t="shared" si="10"/>
        <v>-2.2873900293255165</v>
      </c>
      <c r="S29" s="116">
        <f t="shared" si="11"/>
        <v>-6.5352610999170375</v>
      </c>
      <c r="T29" s="118">
        <v>0</v>
      </c>
    </row>
    <row r="30" spans="1:20" ht="12.75" customHeight="1">
      <c r="A30" s="131" t="s">
        <v>110</v>
      </c>
      <c r="B30" s="132">
        <f>AVERAGE(B6:B29)</f>
        <v>10.457708333333334</v>
      </c>
      <c r="C30" s="132">
        <f>AVERAGE(C6:C29)</f>
        <v>0.91875000000000018</v>
      </c>
      <c r="D30" s="132">
        <f>AVERAGE(D6:D29)</f>
        <v>9.5389583333333317</v>
      </c>
      <c r="E30" s="132" t="s">
        <v>105</v>
      </c>
      <c r="F30" s="132" t="e">
        <f>AVERAGE(F6:F29)</f>
        <v>#DIV/0!</v>
      </c>
      <c r="G30" s="132">
        <f>AVERAGE(G6:G29)</f>
        <v>59.212083333333339</v>
      </c>
      <c r="H30" s="132">
        <f>AVERAGE(H6:H29)</f>
        <v>60.141666666666659</v>
      </c>
      <c r="I30" s="132">
        <f>AVERAGE(I6:I29)</f>
        <v>0.92958333333333254</v>
      </c>
      <c r="J30" s="132"/>
      <c r="K30" s="132" t="e">
        <f>AVERAGE(K6:K29)</f>
        <v>#DIV/0!</v>
      </c>
      <c r="L30" s="132">
        <f>AVERAGE(L6:L29)</f>
        <v>153.92250000000001</v>
      </c>
      <c r="M30" s="132">
        <f>AVERAGE(M6:M29)</f>
        <v>164.72291666666663</v>
      </c>
      <c r="N30" s="132">
        <f t="shared" si="8"/>
        <v>10.800416666666621</v>
      </c>
      <c r="O30" s="132"/>
      <c r="P30" s="132" t="e">
        <f>AVERAGE(P6:P29)</f>
        <v>#DIV/0!</v>
      </c>
      <c r="Q30" s="133">
        <f t="shared" si="9"/>
        <v>6.556717720414305</v>
      </c>
      <c r="R30" s="132">
        <f t="shared" si="10"/>
        <v>7.0167887519151648</v>
      </c>
      <c r="S30" s="132">
        <f t="shared" si="11"/>
        <v>18.304582186519539</v>
      </c>
      <c r="T30" s="134"/>
    </row>
    <row r="31" spans="1:20" ht="12.75" customHeight="1" thickBot="1">
      <c r="A31" s="135" t="s">
        <v>111</v>
      </c>
      <c r="B31" s="136">
        <f>AVERAGE(B7:B29)</f>
        <v>6.5645652173913049</v>
      </c>
      <c r="C31" s="136">
        <f>AVERAGE(C7:C29)</f>
        <v>0.61086956521739155</v>
      </c>
      <c r="D31" s="136">
        <f>AVERAGE(D7:D29)</f>
        <v>5.9536956521739111</v>
      </c>
      <c r="E31" s="136" t="s">
        <v>105</v>
      </c>
      <c r="F31" s="136" t="e">
        <f t="shared" ref="F31:P31" si="12">AVERAGE(F7:F29)</f>
        <v>#DIV/0!</v>
      </c>
      <c r="G31" s="136">
        <f>AVERAGE(G7:G29)</f>
        <v>59.438695652173919</v>
      </c>
      <c r="H31" s="136">
        <f>AVERAGE(H7:H29)</f>
        <v>60.120434782608697</v>
      </c>
      <c r="I31" s="136">
        <f>AVERAGE(I7:I29)</f>
        <v>0.68173913043478163</v>
      </c>
      <c r="J31" s="136"/>
      <c r="K31" s="136" t="e">
        <f t="shared" si="12"/>
        <v>#DIV/0!</v>
      </c>
      <c r="L31" s="136">
        <f>AVERAGE(L7:L29)</f>
        <v>156.99782608695651</v>
      </c>
      <c r="M31" s="136">
        <f>AVERAGE(M7:M29)</f>
        <v>166.24913043478259</v>
      </c>
      <c r="N31" s="136">
        <f>AVERAGE(N7:N29)</f>
        <v>9.2513043478260837</v>
      </c>
      <c r="O31" s="136"/>
      <c r="P31" s="136" t="e">
        <f t="shared" si="12"/>
        <v>#DIV/0!</v>
      </c>
      <c r="Q31" s="136">
        <f>AVERAGE(Q7:Q29)</f>
        <v>5.5015920497594717</v>
      </c>
      <c r="R31" s="136">
        <f>AVERAGE(R7:R29)</f>
        <v>6.2004754181952952</v>
      </c>
      <c r="S31" s="136">
        <f>AVERAGE(S7:S29)</f>
        <v>15.358956741111843</v>
      </c>
      <c r="T31" s="137"/>
    </row>
    <row r="32" spans="1:20" ht="12.75" customHeight="1">
      <c r="A32" s="138" t="s">
        <v>112</v>
      </c>
      <c r="B32" s="158">
        <v>0.97599999999999998</v>
      </c>
      <c r="C32" s="159"/>
      <c r="D32" s="139"/>
      <c r="E32" s="139"/>
      <c r="F32" s="139"/>
      <c r="G32" s="158">
        <v>0.81399999999999995</v>
      </c>
      <c r="H32" s="159"/>
      <c r="I32" s="139"/>
      <c r="J32" s="139"/>
      <c r="K32" s="139"/>
      <c r="L32" s="158">
        <v>0.85699999999999998</v>
      </c>
      <c r="M32" s="159"/>
      <c r="N32" s="139"/>
      <c r="O32" s="139"/>
      <c r="P32" s="139"/>
      <c r="Q32" s="140"/>
      <c r="R32" s="139"/>
      <c r="S32" s="139"/>
      <c r="T32" s="141"/>
    </row>
    <row r="33" spans="1:20" ht="12.75" customHeight="1">
      <c r="A33" s="142" t="s">
        <v>113</v>
      </c>
      <c r="B33" s="161">
        <v>49.43</v>
      </c>
      <c r="C33" s="162"/>
      <c r="D33" s="143"/>
      <c r="E33" s="143"/>
      <c r="F33" s="143"/>
      <c r="G33" s="161">
        <v>2.4500000000000002</v>
      </c>
      <c r="H33" s="162"/>
      <c r="I33" s="143"/>
      <c r="J33" s="143"/>
      <c r="K33" s="143"/>
      <c r="L33" s="161">
        <v>5.4820000000000002</v>
      </c>
      <c r="M33" s="162"/>
      <c r="N33" s="143"/>
      <c r="O33" s="143"/>
      <c r="P33" s="143"/>
      <c r="Q33" s="144"/>
      <c r="R33" s="143"/>
      <c r="S33" s="143"/>
      <c r="T33" s="145"/>
    </row>
    <row r="34" spans="1:20" ht="13.5" customHeight="1">
      <c r="A34" s="142" t="s">
        <v>114</v>
      </c>
      <c r="B34" s="161" t="s">
        <v>115</v>
      </c>
      <c r="C34" s="162"/>
      <c r="D34" s="143"/>
      <c r="E34" s="143"/>
      <c r="F34" s="143"/>
      <c r="G34" s="161" t="s">
        <v>115</v>
      </c>
      <c r="H34" s="162"/>
      <c r="I34" s="143"/>
      <c r="J34" s="143"/>
      <c r="K34" s="143"/>
      <c r="L34" s="161" t="s">
        <v>115</v>
      </c>
      <c r="M34" s="162"/>
      <c r="N34" s="143"/>
      <c r="O34" s="143"/>
      <c r="P34" s="143"/>
      <c r="Q34" s="144"/>
      <c r="R34" s="143"/>
      <c r="S34" s="143"/>
      <c r="T34" s="145"/>
    </row>
    <row r="35" spans="1:20" ht="12.75" customHeight="1" thickBot="1">
      <c r="A35" s="123" t="s">
        <v>116</v>
      </c>
      <c r="B35" s="160">
        <v>3.93</v>
      </c>
      <c r="C35" s="160"/>
      <c r="D35" s="124"/>
      <c r="E35" s="124"/>
      <c r="F35" s="124"/>
      <c r="G35" s="160">
        <v>2.044</v>
      </c>
      <c r="H35" s="160"/>
      <c r="I35" s="124"/>
      <c r="J35" s="124"/>
      <c r="K35" s="124"/>
      <c r="L35" s="160">
        <v>12.21</v>
      </c>
      <c r="M35" s="160"/>
      <c r="N35" s="124"/>
      <c r="O35" s="124"/>
      <c r="P35" s="124"/>
      <c r="Q35" s="124"/>
      <c r="R35" s="124"/>
      <c r="S35" s="124"/>
      <c r="T35" s="146"/>
    </row>
    <row r="36" spans="1:20" ht="12.75" customHeight="1">
      <c r="A36" s="147" t="s">
        <v>132</v>
      </c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6"/>
    </row>
    <row r="37" spans="1:20" ht="12.75" customHeight="1">
      <c r="A37" s="127" t="s">
        <v>133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6"/>
    </row>
    <row r="38" spans="1:20" ht="13.5" customHeight="1">
      <c r="A38" s="128" t="s">
        <v>125</v>
      </c>
    </row>
    <row r="39" spans="1:20" ht="12.75" customHeight="1">
      <c r="A39" s="128" t="s">
        <v>124</v>
      </c>
    </row>
    <row r="40" spans="1:20" ht="12.75" customHeight="1">
      <c r="A40" s="127" t="s">
        <v>117</v>
      </c>
    </row>
    <row r="41" spans="1:20" ht="12.75" customHeight="1">
      <c r="A41" s="90"/>
    </row>
  </sheetData>
  <sortState ref="A7:T29">
    <sortCondition descending="1" ref="N7:N29"/>
  </sortState>
  <mergeCells count="15">
    <mergeCell ref="B35:C35"/>
    <mergeCell ref="G35:H35"/>
    <mergeCell ref="L35:M35"/>
    <mergeCell ref="B33:C33"/>
    <mergeCell ref="G33:H33"/>
    <mergeCell ref="L33:M33"/>
    <mergeCell ref="B34:C34"/>
    <mergeCell ref="G34:H34"/>
    <mergeCell ref="L34:M34"/>
    <mergeCell ref="B4:E4"/>
    <mergeCell ref="G4:J4"/>
    <mergeCell ref="L4:O4"/>
    <mergeCell ref="B32:C32"/>
    <mergeCell ref="G32:H32"/>
    <mergeCell ref="L32:M32"/>
  </mergeCells>
  <pageMargins left="0.72986099999999998" right="0.379861" top="0.77013900000000002" bottom="0.55000000000000004" header="0.5" footer="0.5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Summary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Chen, Xianming</dc:creator>
  <cp:lastModifiedBy>Chen, Xianming</cp:lastModifiedBy>
  <cp:lastPrinted>2019-11-28T22:28:48Z</cp:lastPrinted>
  <dcterms:created xsi:type="dcterms:W3CDTF">2019-07-09T18:09:17Z</dcterms:created>
  <dcterms:modified xsi:type="dcterms:W3CDTF">2019-11-29T00:51:20Z</dcterms:modified>
</cp:coreProperties>
</file>