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son.sprott\Desktop\"/>
    </mc:Choice>
  </mc:AlternateContent>
  <bookViews>
    <workbookView xWindow="0" yWindow="0" windowWidth="28800" windowHeight="12435"/>
  </bookViews>
  <sheets>
    <sheet name="Data" sheetId="1" r:id="rId1"/>
    <sheet name="Summary" sheetId="3" r:id="rId2"/>
  </sheets>
  <definedNames>
    <definedName name="_xlnm.Print_Titles" localSheetId="0">Data!$13:$16</definedName>
  </definedNames>
  <calcPr calcId="152511"/>
</workbook>
</file>

<file path=xl/calcChain.xml><?xml version="1.0" encoding="utf-8"?>
<calcChain xmlns="http://schemas.openxmlformats.org/spreadsheetml/2006/main">
  <c r="Q6" i="3" l="1"/>
  <c r="R6" i="3"/>
  <c r="B31" i="3"/>
  <c r="B30" i="3"/>
  <c r="P31" i="3" l="1"/>
  <c r="M31" i="3"/>
  <c r="L31" i="3"/>
  <c r="K31" i="3"/>
  <c r="H31" i="3"/>
  <c r="G31" i="3"/>
  <c r="F31" i="3"/>
  <c r="C31" i="3"/>
  <c r="P30" i="3"/>
  <c r="M30" i="3"/>
  <c r="L30" i="3"/>
  <c r="K30" i="3"/>
  <c r="H30" i="3"/>
  <c r="G30" i="3"/>
  <c r="F30" i="3"/>
  <c r="C30" i="3"/>
  <c r="R23" i="3"/>
  <c r="Q23" i="3"/>
  <c r="N23" i="3"/>
  <c r="I23" i="3"/>
  <c r="D23" i="3"/>
  <c r="R20" i="3"/>
  <c r="Q20" i="3"/>
  <c r="N20" i="3"/>
  <c r="I20" i="3"/>
  <c r="D20" i="3"/>
  <c r="R27" i="3"/>
  <c r="Q27" i="3"/>
  <c r="N27" i="3"/>
  <c r="I27" i="3"/>
  <c r="D27" i="3"/>
  <c r="R24" i="3"/>
  <c r="Q24" i="3"/>
  <c r="N24" i="3"/>
  <c r="I24" i="3"/>
  <c r="D24" i="3"/>
  <c r="R26" i="3"/>
  <c r="Q26" i="3"/>
  <c r="N26" i="3"/>
  <c r="I26" i="3"/>
  <c r="D26" i="3"/>
  <c r="R28" i="3"/>
  <c r="Q28" i="3"/>
  <c r="N28" i="3"/>
  <c r="I28" i="3"/>
  <c r="D28" i="3"/>
  <c r="R25" i="3"/>
  <c r="Q25" i="3"/>
  <c r="N25" i="3"/>
  <c r="I25" i="3"/>
  <c r="D25" i="3"/>
  <c r="R16" i="3"/>
  <c r="Q16" i="3"/>
  <c r="N16" i="3"/>
  <c r="I16" i="3"/>
  <c r="D16" i="3"/>
  <c r="R21" i="3"/>
  <c r="Q21" i="3"/>
  <c r="N21" i="3"/>
  <c r="I21" i="3"/>
  <c r="D21" i="3"/>
  <c r="R22" i="3"/>
  <c r="Q22" i="3"/>
  <c r="N22" i="3"/>
  <c r="I22" i="3"/>
  <c r="D22" i="3"/>
  <c r="R14" i="3"/>
  <c r="Q14" i="3"/>
  <c r="N14" i="3"/>
  <c r="I14" i="3"/>
  <c r="D14" i="3"/>
  <c r="R29" i="3"/>
  <c r="Q29" i="3"/>
  <c r="N29" i="3"/>
  <c r="I29" i="3"/>
  <c r="D29" i="3"/>
  <c r="R11" i="3"/>
  <c r="Q11" i="3"/>
  <c r="N11" i="3"/>
  <c r="I11" i="3"/>
  <c r="D11" i="3"/>
  <c r="R13" i="3"/>
  <c r="Q13" i="3"/>
  <c r="N13" i="3"/>
  <c r="I13" i="3"/>
  <c r="D13" i="3"/>
  <c r="R19" i="3"/>
  <c r="Q19" i="3"/>
  <c r="N19" i="3"/>
  <c r="I19" i="3"/>
  <c r="D19" i="3"/>
  <c r="R18" i="3"/>
  <c r="Q18" i="3"/>
  <c r="N18" i="3"/>
  <c r="I18" i="3"/>
  <c r="D18" i="3"/>
  <c r="R17" i="3"/>
  <c r="Q17" i="3"/>
  <c r="N17" i="3"/>
  <c r="I17" i="3"/>
  <c r="D17" i="3"/>
  <c r="R12" i="3"/>
  <c r="Q12" i="3"/>
  <c r="N12" i="3"/>
  <c r="I12" i="3"/>
  <c r="D12" i="3"/>
  <c r="R10" i="3"/>
  <c r="Q10" i="3"/>
  <c r="N10" i="3"/>
  <c r="I10" i="3"/>
  <c r="D10" i="3"/>
  <c r="R9" i="3"/>
  <c r="Q9" i="3"/>
  <c r="N9" i="3"/>
  <c r="I9" i="3"/>
  <c r="D9" i="3"/>
  <c r="R8" i="3"/>
  <c r="Q8" i="3"/>
  <c r="N8" i="3"/>
  <c r="I8" i="3"/>
  <c r="D8" i="3"/>
  <c r="R15" i="3"/>
  <c r="Q15" i="3"/>
  <c r="N15" i="3"/>
  <c r="I15" i="3"/>
  <c r="D15" i="3"/>
  <c r="R7" i="3"/>
  <c r="Q7" i="3"/>
  <c r="N7" i="3"/>
  <c r="I7" i="3"/>
  <c r="D7" i="3"/>
  <c r="S6" i="3"/>
  <c r="N6" i="3"/>
  <c r="I6" i="3"/>
  <c r="D6" i="3"/>
  <c r="Q30" i="3" l="1"/>
  <c r="S9" i="3"/>
  <c r="S18" i="3"/>
  <c r="S15" i="3"/>
  <c r="Q31" i="3"/>
  <c r="S30" i="3"/>
  <c r="D30" i="3"/>
  <c r="I31" i="3"/>
  <c r="N31" i="3"/>
  <c r="S29" i="3"/>
  <c r="S16" i="3"/>
  <c r="S24" i="3"/>
  <c r="R30" i="3"/>
  <c r="I30" i="3"/>
  <c r="D31" i="3"/>
  <c r="R31" i="3"/>
  <c r="S12" i="3"/>
  <c r="S13" i="3"/>
  <c r="S22" i="3"/>
  <c r="S28" i="3"/>
  <c r="S20" i="3"/>
  <c r="N30" i="3"/>
  <c r="S7" i="3"/>
  <c r="S8" i="3"/>
  <c r="S10" i="3"/>
  <c r="S17" i="3"/>
  <c r="S19" i="3"/>
  <c r="S11" i="3"/>
  <c r="S14" i="3"/>
  <c r="S21" i="3"/>
  <c r="S25" i="3"/>
  <c r="S26" i="3"/>
  <c r="S27" i="3"/>
  <c r="S23" i="3"/>
  <c r="S31" i="3" l="1"/>
</calcChain>
</file>

<file path=xl/sharedStrings.xml><?xml version="1.0" encoding="utf-8"?>
<sst xmlns="http://schemas.openxmlformats.org/spreadsheetml/2006/main" count="909" uniqueCount="133">
  <si>
    <t>PLOT</t>
  </si>
  <si>
    <t>CVR</t>
  </si>
  <si>
    <t>NO.</t>
  </si>
  <si>
    <t>FTRT</t>
  </si>
  <si>
    <t>REP</t>
  </si>
  <si>
    <t>%</t>
  </si>
  <si>
    <t>IT</t>
  </si>
  <si>
    <t>(FT)</t>
  </si>
  <si>
    <t>PS279</t>
  </si>
  <si>
    <t>C</t>
  </si>
  <si>
    <t>F</t>
  </si>
  <si>
    <t>ORCF-102</t>
  </si>
  <si>
    <t>Farnum</t>
  </si>
  <si>
    <t>Puma</t>
  </si>
  <si>
    <t>ELTAN</t>
  </si>
  <si>
    <t>MADSEN</t>
  </si>
  <si>
    <t>Norwest 553</t>
  </si>
  <si>
    <t>Otto</t>
  </si>
  <si>
    <t>Skiles</t>
  </si>
  <si>
    <t>BRUEHL</t>
  </si>
  <si>
    <t>Xerpha</t>
  </si>
  <si>
    <t>ARS-Crescent</t>
  </si>
  <si>
    <t>Cara</t>
  </si>
  <si>
    <t>Westbred 528</t>
  </si>
  <si>
    <t>Cultivar</t>
  </si>
  <si>
    <t>PS 279</t>
  </si>
  <si>
    <t>Eltan</t>
  </si>
  <si>
    <t>Madsen</t>
  </si>
  <si>
    <t>Bruehl</t>
  </si>
  <si>
    <t>II</t>
  </si>
  <si>
    <t>III</t>
  </si>
  <si>
    <t>IV</t>
  </si>
  <si>
    <t>iV</t>
  </si>
  <si>
    <t>Keldin</t>
  </si>
  <si>
    <t>Whetstone</t>
  </si>
  <si>
    <t>I</t>
  </si>
  <si>
    <t>SY Ovation</t>
  </si>
  <si>
    <t>Rosalyn</t>
  </si>
  <si>
    <t>UI Sparrow</t>
  </si>
  <si>
    <t>Bobtail</t>
  </si>
  <si>
    <t>SY 107</t>
  </si>
  <si>
    <t>Legion</t>
  </si>
  <si>
    <t>LCS Jet</t>
  </si>
  <si>
    <t>Jasper</t>
  </si>
  <si>
    <t>2</t>
  </si>
  <si>
    <t>16.2</t>
  </si>
  <si>
    <t>18.8</t>
  </si>
  <si>
    <t>15.7</t>
  </si>
  <si>
    <t>15.5</t>
  </si>
  <si>
    <t>15.9</t>
  </si>
  <si>
    <t>15.1</t>
  </si>
  <si>
    <t>15.8</t>
  </si>
  <si>
    <t>16.3</t>
  </si>
  <si>
    <t>16.0</t>
  </si>
  <si>
    <t>15.3</t>
  </si>
  <si>
    <t>15.2</t>
  </si>
  <si>
    <t>14.3</t>
  </si>
  <si>
    <t>14.9</t>
  </si>
  <si>
    <t>15.0</t>
  </si>
  <si>
    <t>16.1</t>
  </si>
  <si>
    <t>15.6</t>
  </si>
  <si>
    <t>14.4</t>
  </si>
  <si>
    <t>15.4</t>
  </si>
  <si>
    <t>14.2</t>
  </si>
  <si>
    <t>16.7</t>
  </si>
  <si>
    <t>16.5</t>
  </si>
  <si>
    <t>16.6</t>
  </si>
  <si>
    <t>14.8</t>
  </si>
  <si>
    <t>Grain</t>
  </si>
  <si>
    <t>Yield</t>
  </si>
  <si>
    <t>5/8</t>
  </si>
  <si>
    <t>Fks 5</t>
  </si>
  <si>
    <t>Fks 8</t>
  </si>
  <si>
    <t>Fks 10.1</t>
  </si>
  <si>
    <t>Fks 10.5</t>
  </si>
  <si>
    <t>Length</t>
  </si>
  <si>
    <t>Width</t>
  </si>
  <si>
    <t>Area</t>
  </si>
  <si>
    <t>(SQFT)</t>
  </si>
  <si>
    <t>Plot</t>
  </si>
  <si>
    <t>Stand</t>
  </si>
  <si>
    <t>Test weight</t>
  </si>
  <si>
    <t>(GR/PINT)</t>
  </si>
  <si>
    <t>(LB/BU)</t>
  </si>
  <si>
    <t>(GR/PLOT)</t>
  </si>
  <si>
    <t>(BU/A)</t>
  </si>
  <si>
    <t>AUDPC</t>
  </si>
  <si>
    <t>Relative</t>
  </si>
  <si>
    <t>(%)</t>
  </si>
  <si>
    <t>rAUDPC</t>
  </si>
  <si>
    <r>
      <rPr>
        <b/>
        <sz val="10"/>
        <rFont val="Arial"/>
        <family val="2"/>
      </rPr>
      <t>18162_WWYL</t>
    </r>
    <r>
      <rPr>
        <sz val="10"/>
        <rFont val="Arial"/>
        <family val="2"/>
      </rPr>
      <t xml:space="preserve">  STRIPE RUST INFECTION TYPE (IT), SEVERITY (%), AND CALCULATED AREA UNDER THE DISEASE PROGRESS CURVEY (AUDPC) AND RELATIVE AUDPC, </t>
    </r>
  </si>
  <si>
    <r>
      <rPr>
        <b/>
        <sz val="10"/>
        <color indexed="8"/>
        <rFont val="Arial"/>
        <family val="2"/>
      </rPr>
      <t>PLANTING:</t>
    </r>
    <r>
      <rPr>
        <sz val="10"/>
        <color indexed="8"/>
        <rFont val="Arial"/>
        <family val="2"/>
      </rPr>
      <t xml:space="preserve"> October 30, 2017 at PCFS Farm, Pullman, WA  Using the Sunderman Tractor, 4.5 FT wide plot with 4 rows.</t>
    </r>
  </si>
  <si>
    <r>
      <rPr>
        <b/>
        <sz val="10"/>
        <color indexed="8"/>
        <rFont val="Arial"/>
        <family val="2"/>
      </rPr>
      <t xml:space="preserve">FUNGICIDE SPRAY: </t>
    </r>
    <r>
      <rPr>
        <sz val="10"/>
        <color indexed="8"/>
        <rFont val="Arial"/>
        <family val="2"/>
      </rPr>
      <t xml:space="preserve">Quilt Xcel was sprayed at 14.0 fl oz/A with 0.25% crop oil (COC) using 19" nozzle spacing of boom on May 8, 2018 when most cultivars </t>
    </r>
  </si>
  <si>
    <r>
      <rPr>
        <b/>
        <sz val="10"/>
        <color indexed="8"/>
        <rFont val="Arial"/>
        <family val="2"/>
      </rPr>
      <t>FERTILIZATION AND WEED CONTROL:</t>
    </r>
    <r>
      <rPr>
        <sz val="10"/>
        <color indexed="8"/>
        <rFont val="Arial"/>
        <family val="2"/>
      </rPr>
      <t xml:space="preserve"> Fertilizer (Urea 46-0-0) was applied at 100 lb/A at the time of planting and also on May 8 at the same rate when plants were at early tillering </t>
    </r>
  </si>
  <si>
    <t xml:space="preserve">              stage (Feekes 5).  Weed was controlled with Huskie 15.0 fl oz/A + Axial XL 16.4 fl oz/A + Starane Flex 13.5 fl oz/A + M-90 10.4 fl oz/A on May 2, 2018 when plants were </t>
  </si>
  <si>
    <r>
      <t xml:space="preserve">              at early jointing stage (Feekes 4), temperaure was 57</t>
    </r>
    <r>
      <rPr>
        <vertAlign val="superscript"/>
        <sz val="10"/>
        <rFont val="Arial"/>
        <family val="2"/>
      </rPr>
      <t>o</t>
    </r>
    <r>
      <rPr>
        <sz val="10"/>
        <color indexed="8"/>
        <rFont val="Arial"/>
        <family val="2"/>
      </rPr>
      <t>F, wind 4.4 mph and 270W. Alleys were made by sprayed with Glystar at 88.7 ml/gal + 1% M90 also on May 2.</t>
    </r>
  </si>
  <si>
    <r>
      <t xml:space="preserve">              at early jointing stage (Feekes 5) and PS 279 (susceptible check) had 2-5% severity of stripe rust (temperature 74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F, wind 90E at 4.7 mph); and Quilt Xcel 14 fl oz/A with </t>
    </r>
  </si>
  <si>
    <r>
      <t xml:space="preserve">              0.25% COC was sprayed second time on May 23 when plants were at flag-leaf stage (Feekes 8) (Temperature 78</t>
    </r>
    <r>
      <rPr>
        <vertAlign val="superscript"/>
        <sz val="10"/>
        <color indexed="8"/>
        <rFont val="Arial"/>
        <family val="2"/>
      </rPr>
      <t>o</t>
    </r>
    <r>
      <rPr>
        <sz val="10"/>
        <color indexed="8"/>
        <rFont val="Arial"/>
        <family val="2"/>
      </rPr>
      <t xml:space="preserve">C, wind 180S at 1.2 mph).    </t>
    </r>
  </si>
  <si>
    <r>
      <rPr>
        <b/>
        <sz val="10"/>
        <color indexed="8"/>
        <rFont val="Arial"/>
        <family val="2"/>
      </rPr>
      <t>PLOT DIMENSION:</t>
    </r>
    <r>
      <rPr>
        <sz val="10"/>
        <color indexed="8"/>
        <rFont val="Arial"/>
        <family val="2"/>
      </rPr>
      <t xml:space="preserve"> 14.2 ~ 16.7 x 4.5 ft.</t>
    </r>
  </si>
  <si>
    <t xml:space="preserve">(rAUDPC) GRAIN TEST WEIGHT AND YIELD IN FUNGICIDE-SPRAYED (F) AND NON-SPRAYED (C) PLOTS OF CULTIVARS IN THE WINTER WHEAT YIELD LOSS NURSERY </t>
  </si>
  <si>
    <t>(EXP162) IN PCFS FARM (LOC04) NEAR PULLMAN, WA WHEN RECORDED ON INDICTED DATE AND GROWTH STAGES, 2018 UNDER NATURAL INOCULATION.</t>
  </si>
  <si>
    <t>Stripe rust</t>
  </si>
  <si>
    <t>rAUDPC (%)</t>
  </si>
  <si>
    <t>Test Weight (LB/BU)</t>
  </si>
  <si>
    <t>Yield (BU/A)</t>
  </si>
  <si>
    <t>Yield loss (%)</t>
  </si>
  <si>
    <t>Yield Inc. (%)</t>
  </si>
  <si>
    <t>No spray</t>
  </si>
  <si>
    <r>
      <t>Spray</t>
    </r>
    <r>
      <rPr>
        <b/>
        <vertAlign val="superscript"/>
        <sz val="8"/>
        <rFont val="Arial"/>
        <family val="2"/>
      </rPr>
      <t>a</t>
    </r>
  </si>
  <si>
    <t>Reduction</t>
  </si>
  <si>
    <t>Increase</t>
  </si>
  <si>
    <t>Difference</t>
  </si>
  <si>
    <t>by stripe rust</t>
  </si>
  <si>
    <t>by fungicide</t>
  </si>
  <si>
    <t>yield loss (%)</t>
  </si>
  <si>
    <r>
      <t>Rating</t>
    </r>
    <r>
      <rPr>
        <b/>
        <vertAlign val="superscript"/>
        <sz val="8"/>
        <rFont val="Arial"/>
        <family val="2"/>
      </rPr>
      <t>a</t>
    </r>
  </si>
  <si>
    <t>*</t>
  </si>
  <si>
    <t>Mean</t>
  </si>
  <si>
    <t>Mean (excl.PS279)</t>
  </si>
  <si>
    <r>
      <t>R</t>
    </r>
    <r>
      <rPr>
        <b/>
        <i/>
        <vertAlign val="superscript"/>
        <sz val="8"/>
        <rFont val="Arial"/>
        <family val="2"/>
      </rPr>
      <t>2</t>
    </r>
  </si>
  <si>
    <t>CV</t>
  </si>
  <si>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>-value</t>
    </r>
  </si>
  <si>
    <t>&lt;0.0001</t>
  </si>
  <si>
    <r>
      <t>LSD (</t>
    </r>
    <r>
      <rPr>
        <b/>
        <i/>
        <sz val="8"/>
        <rFont val="Arial"/>
        <family val="2"/>
      </rPr>
      <t>P</t>
    </r>
    <r>
      <rPr>
        <b/>
        <sz val="8"/>
        <rFont val="Arial"/>
        <family val="2"/>
      </rPr>
      <t xml:space="preserve"> = 0.05)</t>
    </r>
  </si>
  <si>
    <r>
      <rPr>
        <vertAlign val="superscript"/>
        <sz val="10"/>
        <color indexed="8"/>
        <rFont val="Arial"/>
        <family val="2"/>
      </rPr>
      <t>b</t>
    </r>
    <r>
      <rPr>
        <sz val="10"/>
        <color indexed="8"/>
        <rFont val="Arial"/>
        <family val="2"/>
      </rPr>
      <t xml:space="preserve"> Cultivars with rating 0 doe not need fungicide application, those with rating 1 may or may not need fungicide application,  and those with rating 2 or </t>
    </r>
  </si>
  <si>
    <t xml:space="preserve">  higher need application. </t>
  </si>
  <si>
    <r>
      <t xml:space="preserve">* The difference between the non-sprayed check and fungicide spray plots is significant at </t>
    </r>
    <r>
      <rPr>
        <i/>
        <sz val="10"/>
        <rFont val="Arial"/>
        <family val="2"/>
      </rPr>
      <t>P</t>
    </r>
    <r>
      <rPr>
        <sz val="10"/>
        <color indexed="8"/>
        <rFont val="Arial"/>
        <family val="2"/>
      </rPr>
      <t xml:space="preserve"> </t>
    </r>
    <r>
      <rPr>
        <sz val="10"/>
        <rFont val="Calibri"/>
        <family val="2"/>
      </rPr>
      <t>≤</t>
    </r>
    <r>
      <rPr>
        <sz val="10"/>
        <color indexed="8"/>
        <rFont val="Arial"/>
        <family val="2"/>
      </rPr>
      <t xml:space="preserve"> 0.05.</t>
    </r>
  </si>
  <si>
    <r>
      <rPr>
        <b/>
        <sz val="10"/>
        <color indexed="8"/>
        <rFont val="Arial"/>
        <family val="2"/>
      </rPr>
      <t>HARVEST:</t>
    </r>
    <r>
      <rPr>
        <sz val="10"/>
        <color indexed="8"/>
        <rFont val="Arial"/>
        <family val="2"/>
      </rPr>
      <t xml:space="preserve"> 8/16/2018</t>
    </r>
  </si>
  <si>
    <t xml:space="preserve">TABLE XMC18162SUM.  MEAN STRIPE RUST RELATIVE AREA UNDER THE DISEASE PROGRESS CURVE (rAUDPC), TEST WEIGHT, AND YIELD OF </t>
  </si>
  <si>
    <t xml:space="preserve">FUNGICIDE-SPRAYED AND NON-SPRAYED CULTIVARS IN THE WINETR WHEAT YIELD LOSS NURSERY (EXP162) ON THE PCFS FARM NEAR </t>
  </si>
  <si>
    <t>PULLMAN, WA UNDER NATURAL INFECTION IN 2018</t>
  </si>
  <si>
    <r>
      <rPr>
        <vertAlign val="superscript"/>
        <sz val="10"/>
        <rFont val="Arial"/>
        <family val="2"/>
      </rPr>
      <t>a</t>
    </r>
    <r>
      <rPr>
        <sz val="10"/>
        <rFont val="Arial"/>
        <family val="2"/>
      </rPr>
      <t xml:space="preserve"> Quilt Xcel at 14.0 fl oz/A was sprayed twice, at early jointing stage (Feekes 5) on May 8 when the susceptible check PS 279 had 2-5% severity of stripe rust.</t>
    </r>
  </si>
  <si>
    <t xml:space="preserve">  and at flag-leaf stage (Feekes 8) on May 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</si>
</sst>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.0"/>
    <numFmt numFmtId="166" formatCode="m/d;@"/>
  </numFmts>
  <fonts count="27">
    <font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Geneva"/>
      <family val="2"/>
    </font>
    <font>
      <b/>
      <sz val="9"/>
      <color theme="1"/>
      <name val="Geneva"/>
      <family val="2"/>
    </font>
    <font>
      <b/>
      <sz val="8"/>
      <color theme="1"/>
      <name val="Geneva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vertAlign val="superscript"/>
      <sz val="10"/>
      <name val="Arial"/>
      <family val="2"/>
    </font>
    <font>
      <vertAlign val="superscript"/>
      <sz val="10"/>
      <color indexed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B050"/>
      <name val="Arial"/>
      <family val="2"/>
    </font>
    <font>
      <b/>
      <sz val="10"/>
      <color rgb="FF0000CC"/>
      <name val="Arial"/>
      <family val="2"/>
    </font>
    <font>
      <sz val="10"/>
      <color theme="1"/>
      <name val="Geneva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0000CC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i/>
      <vertAlign val="superscript"/>
      <sz val="8"/>
      <name val="Arial"/>
      <family val="2"/>
    </font>
    <font>
      <i/>
      <sz val="10"/>
      <name val="Arial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66FFFF"/>
      </left>
      <right/>
      <top/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49" fontId="3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/>
    </xf>
    <xf numFmtId="49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/>
    <xf numFmtId="164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49" fontId="3" fillId="0" borderId="7" xfId="0" applyNumberFormat="1" applyFont="1" applyFill="1" applyBorder="1" applyAlignment="1">
      <alignment horizontal="center"/>
    </xf>
    <xf numFmtId="165" fontId="3" fillId="0" borderId="7" xfId="0" applyNumberFormat="1" applyFont="1" applyFill="1" applyBorder="1" applyAlignment="1">
      <alignment horizontal="center"/>
    </xf>
    <xf numFmtId="1" fontId="3" fillId="0" borderId="14" xfId="0" applyNumberFormat="1" applyFont="1" applyFill="1" applyBorder="1" applyAlignment="1">
      <alignment horizontal="right"/>
    </xf>
    <xf numFmtId="49" fontId="3" fillId="0" borderId="14" xfId="0" applyNumberFormat="1" applyFont="1" applyFill="1" applyBorder="1" applyAlignment="1">
      <alignment horizontal="right"/>
    </xf>
    <xf numFmtId="49" fontId="3" fillId="0" borderId="14" xfId="0" applyNumberFormat="1" applyFont="1" applyFill="1" applyBorder="1" applyAlignment="1">
      <alignment horizontal="center"/>
    </xf>
    <xf numFmtId="165" fontId="3" fillId="0" borderId="14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49" fontId="4" fillId="0" borderId="0" xfId="0" applyNumberFormat="1" applyFont="1" applyFill="1" applyBorder="1" applyAlignment="1"/>
    <xf numFmtId="164" fontId="3" fillId="0" borderId="0" xfId="0" applyNumberFormat="1" applyFont="1" applyFill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49" fontId="5" fillId="0" borderId="0" xfId="0" applyNumberFormat="1" applyFont="1" applyFill="1" applyBorder="1" applyAlignment="1"/>
    <xf numFmtId="0" fontId="3" fillId="0" borderId="0" xfId="0" applyFont="1" applyFill="1" applyBorder="1"/>
    <xf numFmtId="165" fontId="3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Border="1" applyAlignment="1"/>
    <xf numFmtId="0" fontId="3" fillId="0" borderId="0" xfId="0" applyFont="1" applyFill="1" applyBorder="1" applyAlignment="1"/>
    <xf numFmtId="1" fontId="3" fillId="0" borderId="0" xfId="0" applyNumberFormat="1" applyFont="1" applyFill="1" applyBorder="1"/>
    <xf numFmtId="164" fontId="3" fillId="0" borderId="9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center"/>
    </xf>
    <xf numFmtId="0" fontId="0" fillId="0" borderId="0" xfId="0" applyFont="1" applyBorder="1"/>
    <xf numFmtId="0" fontId="7" fillId="0" borderId="0" xfId="0" applyFont="1" applyBorder="1"/>
    <xf numFmtId="166" fontId="3" fillId="0" borderId="7" xfId="0" quotePrefix="1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164" fontId="3" fillId="0" borderId="14" xfId="0" applyNumberFormat="1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left"/>
    </xf>
    <xf numFmtId="0" fontId="3" fillId="0" borderId="29" xfId="0" applyFont="1" applyFill="1" applyBorder="1" applyAlignment="1"/>
    <xf numFmtId="49" fontId="3" fillId="0" borderId="30" xfId="0" applyNumberFormat="1" applyFont="1" applyFill="1" applyBorder="1" applyAlignment="1">
      <alignment horizontal="center"/>
    </xf>
    <xf numFmtId="0" fontId="3" fillId="0" borderId="30" xfId="0" applyFont="1" applyFill="1" applyBorder="1"/>
    <xf numFmtId="49" fontId="3" fillId="0" borderId="30" xfId="0" applyNumberFormat="1" applyFont="1" applyFill="1" applyBorder="1"/>
    <xf numFmtId="1" fontId="3" fillId="0" borderId="30" xfId="0" applyNumberFormat="1" applyFont="1" applyFill="1" applyBorder="1" applyAlignment="1">
      <alignment horizontal="center"/>
    </xf>
    <xf numFmtId="0" fontId="3" fillId="0" borderId="31" xfId="0" applyFont="1" applyFill="1" applyBorder="1" applyAlignment="1"/>
    <xf numFmtId="49" fontId="3" fillId="0" borderId="24" xfId="0" applyNumberFormat="1" applyFont="1" applyFill="1" applyBorder="1" applyAlignment="1">
      <alignment horizontal="center"/>
    </xf>
    <xf numFmtId="0" fontId="3" fillId="0" borderId="24" xfId="0" applyFont="1" applyFill="1" applyBorder="1"/>
    <xf numFmtId="49" fontId="3" fillId="0" borderId="24" xfId="0" applyNumberFormat="1" applyFont="1" applyFill="1" applyBorder="1"/>
    <xf numFmtId="1" fontId="3" fillId="0" borderId="24" xfId="0" applyNumberFormat="1" applyFont="1" applyFill="1" applyBorder="1" applyAlignment="1">
      <alignment horizontal="center"/>
    </xf>
    <xf numFmtId="0" fontId="3" fillId="0" borderId="32" xfId="0" applyFont="1" applyFill="1" applyBorder="1" applyAlignment="1"/>
    <xf numFmtId="49" fontId="3" fillId="0" borderId="33" xfId="0" applyNumberFormat="1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1" fontId="3" fillId="0" borderId="33" xfId="0" applyNumberFormat="1" applyFont="1" applyFill="1" applyBorder="1" applyAlignment="1">
      <alignment horizontal="center"/>
    </xf>
    <xf numFmtId="2" fontId="3" fillId="0" borderId="24" xfId="0" applyNumberFormat="1" applyFont="1" applyFill="1" applyBorder="1" applyAlignment="1">
      <alignment horizontal="center"/>
    </xf>
    <xf numFmtId="164" fontId="3" fillId="0" borderId="33" xfId="0" applyNumberFormat="1" applyFont="1" applyFill="1" applyBorder="1" applyAlignment="1">
      <alignment horizontal="left"/>
    </xf>
    <xf numFmtId="49" fontId="3" fillId="0" borderId="35" xfId="0" applyNumberFormat="1" applyFont="1" applyFill="1" applyBorder="1" applyAlignment="1">
      <alignment horizontal="center"/>
    </xf>
    <xf numFmtId="165" fontId="3" fillId="0" borderId="16" xfId="0" applyNumberFormat="1" applyFont="1" applyFill="1" applyBorder="1" applyAlignment="1">
      <alignment horizontal="center"/>
    </xf>
    <xf numFmtId="165" fontId="3" fillId="0" borderId="36" xfId="0" applyNumberFormat="1" applyFont="1" applyFill="1" applyBorder="1" applyAlignment="1">
      <alignment horizontal="center"/>
    </xf>
    <xf numFmtId="164" fontId="3" fillId="0" borderId="35" xfId="0" applyNumberFormat="1" applyFont="1" applyFill="1" applyBorder="1" applyAlignment="1">
      <alignment horizontal="center"/>
    </xf>
    <xf numFmtId="166" fontId="3" fillId="0" borderId="39" xfId="0" applyNumberFormat="1" applyFont="1" applyFill="1" applyBorder="1" applyAlignment="1">
      <alignment horizontal="center"/>
    </xf>
    <xf numFmtId="2" fontId="12" fillId="0" borderId="34" xfId="0" applyNumberFormat="1" applyFont="1" applyFill="1" applyBorder="1" applyAlignment="1">
      <alignment horizontal="center"/>
    </xf>
    <xf numFmtId="164" fontId="12" fillId="0" borderId="14" xfId="0" applyNumberFormat="1" applyFont="1" applyFill="1" applyBorder="1" applyAlignment="1">
      <alignment horizontal="center"/>
    </xf>
    <xf numFmtId="164" fontId="13" fillId="0" borderId="14" xfId="0" applyNumberFormat="1" applyFont="1" applyFill="1" applyBorder="1" applyAlignment="1">
      <alignment horizontal="center"/>
    </xf>
    <xf numFmtId="0" fontId="14" fillId="0" borderId="15" xfId="0" applyFont="1" applyFill="1" applyBorder="1" applyAlignment="1">
      <alignment horizontal="center"/>
    </xf>
    <xf numFmtId="0" fontId="15" fillId="0" borderId="8" xfId="0" applyFont="1" applyFill="1" applyBorder="1" applyAlignment="1"/>
    <xf numFmtId="49" fontId="2" fillId="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" fontId="2" fillId="0" borderId="9" xfId="0" applyNumberFormat="1" applyFont="1" applyFill="1" applyBorder="1" applyAlignment="1">
      <alignment horizontal="right"/>
    </xf>
    <xf numFmtId="1" fontId="2" fillId="0" borderId="9" xfId="0" applyNumberFormat="1" applyFont="1" applyFill="1" applyBorder="1" applyAlignment="1">
      <alignment horizontal="left"/>
    </xf>
    <xf numFmtId="49" fontId="2" fillId="0" borderId="9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left"/>
    </xf>
    <xf numFmtId="165" fontId="2" fillId="0" borderId="9" xfId="0" applyNumberFormat="1" applyFont="1" applyFill="1" applyBorder="1" applyAlignment="1">
      <alignment horizontal="right"/>
    </xf>
    <xf numFmtId="165" fontId="16" fillId="0" borderId="9" xfId="0" applyNumberFormat="1" applyFont="1" applyFill="1" applyBorder="1" applyAlignment="1">
      <alignment horizontal="right"/>
    </xf>
    <xf numFmtId="165" fontId="2" fillId="0" borderId="9" xfId="0" applyNumberFormat="1" applyFont="1" applyFill="1" applyBorder="1" applyAlignment="1">
      <alignment horizontal="center"/>
    </xf>
    <xf numFmtId="165" fontId="17" fillId="0" borderId="9" xfId="0" applyNumberFormat="1" applyFont="1" applyFill="1" applyBorder="1" applyAlignment="1">
      <alignment horizontal="center"/>
    </xf>
    <xf numFmtId="165" fontId="18" fillId="0" borderId="10" xfId="0" applyNumberFormat="1" applyFont="1" applyFill="1" applyBorder="1" applyAlignment="1">
      <alignment horizontal="right"/>
    </xf>
    <xf numFmtId="0" fontId="15" fillId="0" borderId="11" xfId="0" applyFont="1" applyFill="1" applyBorder="1" applyAlignment="1"/>
    <xf numFmtId="49" fontId="2" fillId="0" borderId="7" xfId="0" applyNumberFormat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" fontId="2" fillId="0" borderId="7" xfId="0" applyNumberFormat="1" applyFont="1" applyFill="1" applyBorder="1" applyAlignment="1">
      <alignment horizontal="right"/>
    </xf>
    <xf numFmtId="1" fontId="2" fillId="0" borderId="7" xfId="0" applyNumberFormat="1" applyFont="1" applyFill="1" applyBorder="1" applyAlignment="1">
      <alignment horizontal="left"/>
    </xf>
    <xf numFmtId="49" fontId="2" fillId="0" borderId="7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left"/>
    </xf>
    <xf numFmtId="165" fontId="2" fillId="0" borderId="7" xfId="0" applyNumberFormat="1" applyFont="1" applyFill="1" applyBorder="1" applyAlignment="1">
      <alignment horizontal="right"/>
    </xf>
    <xf numFmtId="165" fontId="16" fillId="0" borderId="7" xfId="0" applyNumberFormat="1" applyFont="1" applyFill="1" applyBorder="1" applyAlignment="1">
      <alignment horizontal="right"/>
    </xf>
    <xf numFmtId="165" fontId="2" fillId="0" borderId="7" xfId="0" applyNumberFormat="1" applyFont="1" applyFill="1" applyBorder="1" applyAlignment="1">
      <alignment horizontal="center"/>
    </xf>
    <xf numFmtId="165" fontId="17" fillId="0" borderId="7" xfId="0" applyNumberFormat="1" applyFont="1" applyFill="1" applyBorder="1" applyAlignment="1">
      <alignment horizontal="center"/>
    </xf>
    <xf numFmtId="165" fontId="18" fillId="0" borderId="12" xfId="0" applyNumberFormat="1" applyFont="1" applyFill="1" applyBorder="1" applyAlignment="1">
      <alignment horizontal="right"/>
    </xf>
    <xf numFmtId="0" fontId="15" fillId="0" borderId="13" xfId="0" applyFont="1" applyFill="1" applyBorder="1" applyAlignment="1"/>
    <xf numFmtId="49" fontId="2" fillId="0" borderId="14" xfId="0" applyNumberFormat="1" applyFont="1" applyFill="1" applyBorder="1" applyAlignment="1">
      <alignment horizontal="center"/>
    </xf>
    <xf numFmtId="0" fontId="2" fillId="0" borderId="14" xfId="0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center"/>
    </xf>
    <xf numFmtId="164" fontId="2" fillId="0" borderId="14" xfId="0" applyNumberFormat="1" applyFont="1" applyFill="1" applyBorder="1" applyAlignment="1">
      <alignment horizontal="center"/>
    </xf>
    <xf numFmtId="1" fontId="2" fillId="0" borderId="14" xfId="0" applyNumberFormat="1" applyFont="1" applyFill="1" applyBorder="1" applyAlignment="1">
      <alignment horizontal="right"/>
    </xf>
    <xf numFmtId="1" fontId="2" fillId="0" borderId="14" xfId="0" applyNumberFormat="1" applyFont="1" applyFill="1" applyBorder="1" applyAlignment="1">
      <alignment horizontal="left"/>
    </xf>
    <xf numFmtId="49" fontId="2" fillId="0" borderId="14" xfId="0" applyNumberFormat="1" applyFont="1" applyFill="1" applyBorder="1" applyAlignment="1">
      <alignment horizontal="right"/>
    </xf>
    <xf numFmtId="165" fontId="2" fillId="0" borderId="14" xfId="0" applyNumberFormat="1" applyFont="1" applyFill="1" applyBorder="1" applyAlignment="1">
      <alignment horizontal="left"/>
    </xf>
    <xf numFmtId="165" fontId="2" fillId="0" borderId="14" xfId="0" applyNumberFormat="1" applyFont="1" applyFill="1" applyBorder="1" applyAlignment="1">
      <alignment horizontal="right"/>
    </xf>
    <xf numFmtId="165" fontId="16" fillId="0" borderId="14" xfId="0" applyNumberFormat="1" applyFont="1" applyFill="1" applyBorder="1" applyAlignment="1">
      <alignment horizontal="right"/>
    </xf>
    <xf numFmtId="165" fontId="2" fillId="0" borderId="14" xfId="0" applyNumberFormat="1" applyFont="1" applyFill="1" applyBorder="1" applyAlignment="1">
      <alignment horizontal="center"/>
    </xf>
    <xf numFmtId="165" fontId="17" fillId="0" borderId="14" xfId="0" applyNumberFormat="1" applyFont="1" applyFill="1" applyBorder="1" applyAlignment="1">
      <alignment horizontal="center"/>
    </xf>
    <xf numFmtId="165" fontId="18" fillId="0" borderId="15" xfId="0" applyNumberFormat="1" applyFont="1" applyFill="1" applyBorder="1" applyAlignment="1">
      <alignment horizontal="right"/>
    </xf>
    <xf numFmtId="0" fontId="11" fillId="0" borderId="0" xfId="0" applyFont="1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1" fillId="0" borderId="18" xfId="0" applyFont="1" applyBorder="1" applyAlignment="1"/>
    <xf numFmtId="0" fontId="0" fillId="0" borderId="18" xfId="0" applyBorder="1"/>
    <xf numFmtId="0" fontId="0" fillId="0" borderId="18" xfId="0" applyBorder="1" applyAlignment="1">
      <alignment horizontal="center"/>
    </xf>
    <xf numFmtId="0" fontId="19" fillId="0" borderId="29" xfId="0" applyFont="1" applyBorder="1"/>
    <xf numFmtId="0" fontId="19" fillId="0" borderId="9" xfId="0" applyFont="1" applyBorder="1"/>
    <xf numFmtId="0" fontId="19" fillId="0" borderId="25" xfId="0" applyFont="1" applyBorder="1"/>
    <xf numFmtId="0" fontId="19" fillId="0" borderId="9" xfId="0" applyFont="1" applyBorder="1" applyAlignment="1">
      <alignment horizontal="center"/>
    </xf>
    <xf numFmtId="0" fontId="19" fillId="0" borderId="30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9" fillId="0" borderId="31" xfId="0" applyFont="1" applyBorder="1"/>
    <xf numFmtId="0" fontId="19" fillId="0" borderId="39" xfId="0" applyFont="1" applyBorder="1" applyAlignment="1">
      <alignment horizontal="center"/>
    </xf>
    <xf numFmtId="0" fontId="19" fillId="0" borderId="39" xfId="0" applyFont="1" applyBorder="1" applyAlignment="1">
      <alignment horizontal="left"/>
    </xf>
    <xf numFmtId="0" fontId="19" fillId="0" borderId="39" xfId="0" applyFont="1" applyBorder="1"/>
    <xf numFmtId="0" fontId="19" fillId="0" borderId="41" xfId="0" applyFont="1" applyBorder="1" applyAlignment="1">
      <alignment horizontal="center"/>
    </xf>
    <xf numFmtId="0" fontId="19" fillId="0" borderId="42" xfId="0" applyFont="1" applyBorder="1"/>
    <xf numFmtId="0" fontId="19" fillId="0" borderId="24" xfId="0" applyFont="1" applyBorder="1" applyAlignment="1">
      <alignment horizontal="center"/>
    </xf>
    <xf numFmtId="0" fontId="19" fillId="0" borderId="43" xfId="0" applyFont="1" applyFill="1" applyBorder="1" applyAlignment="1">
      <alignment horizontal="center"/>
    </xf>
    <xf numFmtId="0" fontId="19" fillId="0" borderId="23" xfId="0" applyFont="1" applyFill="1" applyBorder="1" applyAlignment="1"/>
    <xf numFmtId="1" fontId="19" fillId="0" borderId="19" xfId="0" applyNumberFormat="1" applyFont="1" applyFill="1" applyBorder="1" applyAlignment="1">
      <alignment horizontal="center"/>
    </xf>
    <xf numFmtId="0" fontId="1" fillId="0" borderId="21" xfId="0" applyFont="1" applyFill="1" applyBorder="1" applyAlignment="1"/>
    <xf numFmtId="1" fontId="1" fillId="0" borderId="6" xfId="0" applyNumberFormat="1" applyFont="1" applyFill="1" applyBorder="1" applyAlignment="1">
      <alignment horizontal="center"/>
    </xf>
    <xf numFmtId="49" fontId="1" fillId="0" borderId="21" xfId="0" applyNumberFormat="1" applyFont="1" applyFill="1" applyBorder="1" applyAlignment="1"/>
    <xf numFmtId="0" fontId="1" fillId="0" borderId="22" xfId="0" applyFont="1" applyFill="1" applyBorder="1" applyAlignment="1"/>
    <xf numFmtId="0" fontId="1" fillId="2" borderId="23" xfId="0" applyFont="1" applyFill="1" applyBorder="1" applyAlignment="1"/>
    <xf numFmtId="0" fontId="1" fillId="2" borderId="19" xfId="0" applyFont="1" applyFill="1" applyBorder="1" applyAlignment="1">
      <alignment horizontal="center"/>
    </xf>
    <xf numFmtId="0" fontId="22" fillId="2" borderId="22" xfId="0" applyFont="1" applyFill="1" applyBorder="1" applyAlignment="1"/>
    <xf numFmtId="0" fontId="1" fillId="2" borderId="20" xfId="0" applyFont="1" applyFill="1" applyBorder="1" applyAlignment="1">
      <alignment horizontal="center"/>
    </xf>
    <xf numFmtId="0" fontId="23" fillId="2" borderId="44" xfId="0" applyFont="1" applyFill="1" applyBorder="1" applyAlignment="1"/>
    <xf numFmtId="0" fontId="19" fillId="2" borderId="5" xfId="0" applyFont="1" applyFill="1" applyBorder="1" applyAlignment="1">
      <alignment horizontal="center"/>
    </xf>
    <xf numFmtId="0" fontId="19" fillId="2" borderId="47" xfId="0" applyFont="1" applyFill="1" applyBorder="1" applyAlignment="1"/>
    <xf numFmtId="0" fontId="19" fillId="2" borderId="51" xfId="0" applyFont="1" applyFill="1" applyBorder="1" applyAlignment="1">
      <alignment horizontal="center"/>
    </xf>
    <xf numFmtId="0" fontId="19" fillId="0" borderId="22" xfId="0" applyFont="1" applyFill="1" applyBorder="1" applyAlignment="1"/>
    <xf numFmtId="0" fontId="19" fillId="0" borderId="2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7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 applyFont="1" applyFill="1" applyBorder="1" applyAlignment="1"/>
    <xf numFmtId="165" fontId="21" fillId="0" borderId="3" xfId="0" applyNumberFormat="1" applyFont="1" applyFill="1" applyBorder="1" applyAlignment="1"/>
    <xf numFmtId="165" fontId="21" fillId="0" borderId="2" xfId="0" applyNumberFormat="1" applyFont="1" applyFill="1" applyBorder="1" applyAlignment="1"/>
    <xf numFmtId="165" fontId="1" fillId="0" borderId="2" xfId="0" applyNumberFormat="1" applyFont="1" applyFill="1" applyBorder="1"/>
    <xf numFmtId="165" fontId="1" fillId="0" borderId="2" xfId="0" applyNumberFormat="1" applyFont="1" applyFill="1" applyBorder="1" applyAlignment="1">
      <alignment horizontal="right"/>
    </xf>
    <xf numFmtId="165" fontId="21" fillId="0" borderId="4" xfId="0" applyNumberFormat="1" applyFont="1" applyFill="1" applyBorder="1" applyAlignment="1"/>
    <xf numFmtId="165" fontId="1" fillId="0" borderId="4" xfId="0" applyNumberFormat="1" applyFont="1" applyFill="1" applyBorder="1"/>
    <xf numFmtId="165" fontId="1" fillId="2" borderId="3" xfId="0" applyNumberFormat="1" applyFont="1" applyFill="1" applyBorder="1"/>
    <xf numFmtId="165" fontId="1" fillId="2" borderId="3" xfId="0" applyNumberFormat="1" applyFont="1" applyFill="1" applyBorder="1" applyAlignment="1">
      <alignment horizontal="right"/>
    </xf>
    <xf numFmtId="165" fontId="22" fillId="2" borderId="4" xfId="0" applyNumberFormat="1" applyFont="1" applyFill="1" applyBorder="1"/>
    <xf numFmtId="165" fontId="19" fillId="2" borderId="1" xfId="0" applyNumberFormat="1" applyFont="1" applyFill="1" applyBorder="1"/>
    <xf numFmtId="165" fontId="19" fillId="2" borderId="1" xfId="0" applyNumberFormat="1" applyFont="1" applyFill="1" applyBorder="1" applyAlignment="1">
      <alignment horizontal="right"/>
    </xf>
    <xf numFmtId="165" fontId="19" fillId="2" borderId="50" xfId="0" applyNumberFormat="1" applyFont="1" applyFill="1" applyBorder="1"/>
    <xf numFmtId="165" fontId="19" fillId="2" borderId="50" xfId="0" applyNumberFormat="1" applyFont="1" applyFill="1" applyBorder="1" applyAlignment="1">
      <alignment horizontal="right"/>
    </xf>
    <xf numFmtId="165" fontId="19" fillId="0" borderId="4" xfId="0" applyNumberFormat="1" applyFont="1" applyBorder="1"/>
    <xf numFmtId="165" fontId="19" fillId="0" borderId="4" xfId="0" applyNumberFormat="1" applyFont="1" applyFill="1" applyBorder="1"/>
    <xf numFmtId="0" fontId="0" fillId="0" borderId="52" xfId="0" applyFont="1" applyFill="1" applyBorder="1" applyAlignment="1"/>
    <xf numFmtId="165" fontId="19" fillId="0" borderId="3" xfId="0" applyNumberFormat="1" applyFont="1" applyFill="1" applyBorder="1"/>
    <xf numFmtId="165" fontId="19" fillId="0" borderId="3" xfId="0" applyNumberFormat="1" applyFont="1" applyFill="1" applyBorder="1" applyAlignment="1">
      <alignment horizontal="right"/>
    </xf>
    <xf numFmtId="0" fontId="0" fillId="0" borderId="0" xfId="0" applyFill="1"/>
    <xf numFmtId="164" fontId="3" fillId="0" borderId="7" xfId="0" applyNumberFormat="1" applyFont="1" applyFill="1" applyBorder="1" applyAlignment="1">
      <alignment horizontal="center"/>
    </xf>
    <xf numFmtId="164" fontId="3" fillId="0" borderId="12" xfId="0" applyNumberFormat="1" applyFont="1" applyFill="1" applyBorder="1" applyAlignment="1">
      <alignment horizontal="center"/>
    </xf>
    <xf numFmtId="16" fontId="3" fillId="0" borderId="37" xfId="0" applyNumberFormat="1" applyFont="1" applyFill="1" applyBorder="1" applyAlignment="1">
      <alignment horizontal="center"/>
    </xf>
    <xf numFmtId="16" fontId="3" fillId="0" borderId="28" xfId="0" applyNumberFormat="1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center"/>
    </xf>
    <xf numFmtId="164" fontId="3" fillId="0" borderId="35" xfId="0" applyNumberFormat="1" applyFont="1" applyFill="1" applyBorder="1" applyAlignment="1">
      <alignment horizontal="center"/>
    </xf>
    <xf numFmtId="164" fontId="3" fillId="0" borderId="16" xfId="0" applyNumberFormat="1" applyFont="1" applyFill="1" applyBorder="1" applyAlignment="1">
      <alignment horizontal="center"/>
    </xf>
    <xf numFmtId="164" fontId="3" fillId="0" borderId="36" xfId="0" applyNumberFormat="1" applyFont="1" applyFill="1" applyBorder="1" applyAlignment="1">
      <alignment horizontal="center"/>
    </xf>
    <xf numFmtId="166" fontId="3" fillId="0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165" fontId="3" fillId="0" borderId="37" xfId="0" applyNumberFormat="1" applyFont="1" applyFill="1" applyBorder="1" applyAlignment="1">
      <alignment horizontal="center"/>
    </xf>
    <xf numFmtId="165" fontId="3" fillId="0" borderId="28" xfId="0" applyNumberFormat="1" applyFont="1" applyFill="1" applyBorder="1" applyAlignment="1">
      <alignment horizontal="center"/>
    </xf>
    <xf numFmtId="165" fontId="3" fillId="0" borderId="38" xfId="0" applyNumberFormat="1" applyFont="1" applyFill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26" xfId="0" applyFont="1" applyBorder="1" applyAlignment="1">
      <alignment horizontal="center"/>
    </xf>
    <xf numFmtId="165" fontId="19" fillId="2" borderId="45" xfId="0" applyNumberFormat="1" applyFont="1" applyFill="1" applyBorder="1" applyAlignment="1">
      <alignment horizontal="center"/>
    </xf>
    <xf numFmtId="165" fontId="19" fillId="2" borderId="46" xfId="0" applyNumberFormat="1" applyFont="1" applyFill="1" applyBorder="1" applyAlignment="1">
      <alignment horizontal="center"/>
    </xf>
    <xf numFmtId="165" fontId="19" fillId="0" borderId="4" xfId="0" applyNumberFormat="1" applyFont="1" applyFill="1" applyBorder="1" applyAlignment="1">
      <alignment horizontal="center"/>
    </xf>
    <xf numFmtId="165" fontId="19" fillId="2" borderId="48" xfId="0" applyNumberFormat="1" applyFont="1" applyFill="1" applyBorder="1" applyAlignment="1">
      <alignment horizontal="center"/>
    </xf>
    <xf numFmtId="165" fontId="19" fillId="2" borderId="49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44"/>
  <sheetViews>
    <sheetView tabSelected="1" zoomScaleNormal="100" workbookViewId="0">
      <selection activeCell="J12" sqref="J12"/>
    </sheetView>
  </sheetViews>
  <sheetFormatPr defaultColWidth="9.140625" defaultRowHeight="13.15" customHeight="1"/>
  <cols>
    <col min="1" max="1" width="13.140625" style="29" customWidth="1"/>
    <col min="2" max="2" width="5.5703125" style="5" customWidth="1"/>
    <col min="3" max="3" width="5.5703125" style="6" customWidth="1"/>
    <col min="4" max="4" width="5" style="7" customWidth="1"/>
    <col min="5" max="5" width="6.42578125" style="8" customWidth="1"/>
    <col min="6" max="6" width="6.7109375" style="9" customWidth="1"/>
    <col min="7" max="7" width="3" style="10" customWidth="1"/>
    <col min="8" max="8" width="3.42578125" style="10" customWidth="1"/>
    <col min="9" max="9" width="3.28515625" style="11" customWidth="1"/>
    <col min="10" max="10" width="3.85546875" style="10" customWidth="1"/>
    <col min="11" max="11" width="3.7109375" style="10" customWidth="1"/>
    <col min="12" max="12" width="4.5703125" style="10" customWidth="1"/>
    <col min="13" max="13" width="3.5703125" style="8" customWidth="1"/>
    <col min="14" max="14" width="4.7109375" style="10" customWidth="1"/>
    <col min="15" max="15" width="7" style="10" customWidth="1"/>
    <col min="16" max="16" width="7.5703125" style="10" customWidth="1"/>
    <col min="17" max="17" width="7.140625" style="11" customWidth="1"/>
    <col min="18" max="19" width="7" style="12" customWidth="1"/>
    <col min="20" max="20" width="9.85546875" style="6" customWidth="1"/>
    <col min="21" max="21" width="8.28515625" style="6" customWidth="1"/>
    <col min="22" max="22" width="10.28515625" style="6" customWidth="1"/>
    <col min="23" max="23" width="6.5703125" style="6" customWidth="1"/>
    <col min="24" max="24" width="9.140625" style="2"/>
    <col min="25" max="16384" width="9.140625" style="1"/>
  </cols>
  <sheetData>
    <row r="1" spans="1:23" ht="13.15" customHeight="1">
      <c r="A1" s="33" t="s">
        <v>90</v>
      </c>
    </row>
    <row r="2" spans="1:23" ht="13.15" customHeight="1">
      <c r="A2" s="33" t="s">
        <v>99</v>
      </c>
    </row>
    <row r="3" spans="1:23" ht="13.15" customHeight="1">
      <c r="A3" s="33" t="s">
        <v>100</v>
      </c>
    </row>
    <row r="4" spans="1:23" ht="13.15" customHeight="1">
      <c r="A4" s="34" t="s">
        <v>91</v>
      </c>
    </row>
    <row r="5" spans="1:23" ht="13.15" customHeight="1">
      <c r="A5" s="34" t="s">
        <v>93</v>
      </c>
    </row>
    <row r="6" spans="1:23" ht="13.15" customHeight="1">
      <c r="A6" s="34" t="s">
        <v>94</v>
      </c>
    </row>
    <row r="7" spans="1:23" ht="13.15" customHeight="1">
      <c r="A7" s="34" t="s">
        <v>95</v>
      </c>
    </row>
    <row r="8" spans="1:23" ht="13.15" customHeight="1">
      <c r="A8" s="34" t="s">
        <v>92</v>
      </c>
    </row>
    <row r="9" spans="1:23" ht="13.15" customHeight="1">
      <c r="A9" s="34" t="s">
        <v>96</v>
      </c>
    </row>
    <row r="10" spans="1:23" ht="13.15" customHeight="1">
      <c r="A10" s="34" t="s">
        <v>97</v>
      </c>
    </row>
    <row r="11" spans="1:23" ht="13.15" customHeight="1">
      <c r="A11" s="34" t="s">
        <v>98</v>
      </c>
    </row>
    <row r="12" spans="1:23" ht="13.15" customHeight="1" thickBot="1">
      <c r="A12" s="34" t="s">
        <v>127</v>
      </c>
    </row>
    <row r="13" spans="1:23" ht="13.15" customHeight="1">
      <c r="A13" s="39"/>
      <c r="B13" s="40"/>
      <c r="C13" s="41"/>
      <c r="D13" s="42"/>
      <c r="E13" s="43"/>
      <c r="F13" s="31" t="s">
        <v>80</v>
      </c>
      <c r="G13" s="171" t="s">
        <v>101</v>
      </c>
      <c r="H13" s="172"/>
      <c r="I13" s="172"/>
      <c r="J13" s="172"/>
      <c r="K13" s="172"/>
      <c r="L13" s="172"/>
      <c r="M13" s="172"/>
      <c r="N13" s="172"/>
      <c r="O13" s="172"/>
      <c r="P13" s="173"/>
      <c r="Q13" s="55"/>
      <c r="R13" s="56"/>
      <c r="S13" s="57"/>
      <c r="T13" s="58"/>
      <c r="U13" s="3"/>
      <c r="V13" s="3"/>
      <c r="W13" s="4"/>
    </row>
    <row r="14" spans="1:23" ht="13.15" customHeight="1">
      <c r="A14" s="44"/>
      <c r="B14" s="45"/>
      <c r="C14" s="46"/>
      <c r="D14" s="47"/>
      <c r="E14" s="48"/>
      <c r="F14" s="35" t="s">
        <v>70</v>
      </c>
      <c r="G14" s="174">
        <v>43228</v>
      </c>
      <c r="H14" s="174"/>
      <c r="I14" s="174">
        <v>43242</v>
      </c>
      <c r="J14" s="174"/>
      <c r="K14" s="174">
        <v>43255</v>
      </c>
      <c r="L14" s="174"/>
      <c r="M14" s="174">
        <v>43270</v>
      </c>
      <c r="N14" s="174"/>
      <c r="O14" s="59"/>
      <c r="P14" s="59"/>
      <c r="Q14" s="176" t="s">
        <v>79</v>
      </c>
      <c r="R14" s="177"/>
      <c r="S14" s="178"/>
      <c r="T14" s="168" t="s">
        <v>68</v>
      </c>
      <c r="U14" s="169"/>
      <c r="V14" s="169"/>
      <c r="W14" s="170"/>
    </row>
    <row r="15" spans="1:23" ht="13.15" customHeight="1">
      <c r="A15" s="44"/>
      <c r="B15" s="45" t="s">
        <v>1</v>
      </c>
      <c r="C15" s="46"/>
      <c r="D15" s="47"/>
      <c r="E15" s="48">
        <v>2018</v>
      </c>
      <c r="F15" s="36" t="s">
        <v>71</v>
      </c>
      <c r="G15" s="166" t="s">
        <v>71</v>
      </c>
      <c r="H15" s="166"/>
      <c r="I15" s="166" t="s">
        <v>72</v>
      </c>
      <c r="J15" s="166"/>
      <c r="K15" s="166" t="s">
        <v>73</v>
      </c>
      <c r="L15" s="166"/>
      <c r="M15" s="175" t="s">
        <v>74</v>
      </c>
      <c r="N15" s="175"/>
      <c r="O15" s="53"/>
      <c r="P15" s="60" t="s">
        <v>89</v>
      </c>
      <c r="Q15" s="13" t="s">
        <v>75</v>
      </c>
      <c r="R15" s="14" t="s">
        <v>76</v>
      </c>
      <c r="S15" s="14" t="s">
        <v>77</v>
      </c>
      <c r="T15" s="166" t="s">
        <v>81</v>
      </c>
      <c r="U15" s="166"/>
      <c r="V15" s="166" t="s">
        <v>69</v>
      </c>
      <c r="W15" s="167"/>
    </row>
    <row r="16" spans="1:23" ht="13.15" customHeight="1" thickBot="1">
      <c r="A16" s="49" t="s">
        <v>24</v>
      </c>
      <c r="B16" s="50" t="s">
        <v>2</v>
      </c>
      <c r="C16" s="51" t="s">
        <v>3</v>
      </c>
      <c r="D16" s="50" t="s">
        <v>4</v>
      </c>
      <c r="E16" s="52" t="s">
        <v>0</v>
      </c>
      <c r="F16" s="32" t="s">
        <v>5</v>
      </c>
      <c r="G16" s="37" t="s">
        <v>6</v>
      </c>
      <c r="H16" s="38" t="s">
        <v>5</v>
      </c>
      <c r="I16" s="16" t="s">
        <v>6</v>
      </c>
      <c r="J16" s="38" t="s">
        <v>5</v>
      </c>
      <c r="K16" s="37" t="s">
        <v>6</v>
      </c>
      <c r="L16" s="38" t="s">
        <v>5</v>
      </c>
      <c r="M16" s="15" t="s">
        <v>6</v>
      </c>
      <c r="N16" s="38" t="s">
        <v>5</v>
      </c>
      <c r="O16" s="54" t="s">
        <v>86</v>
      </c>
      <c r="P16" s="61" t="s">
        <v>88</v>
      </c>
      <c r="Q16" s="17" t="s">
        <v>7</v>
      </c>
      <c r="R16" s="18" t="s">
        <v>7</v>
      </c>
      <c r="S16" s="18" t="s">
        <v>78</v>
      </c>
      <c r="T16" s="32" t="s">
        <v>82</v>
      </c>
      <c r="U16" s="62" t="s">
        <v>83</v>
      </c>
      <c r="V16" s="32" t="s">
        <v>84</v>
      </c>
      <c r="W16" s="63" t="s">
        <v>85</v>
      </c>
    </row>
    <row r="17" spans="1:23" ht="13.15" customHeight="1">
      <c r="A17" s="64" t="s">
        <v>21</v>
      </c>
      <c r="B17" s="65">
        <v>16</v>
      </c>
      <c r="C17" s="66" t="s">
        <v>9</v>
      </c>
      <c r="D17" s="65" t="s">
        <v>35</v>
      </c>
      <c r="E17" s="67">
        <v>32</v>
      </c>
      <c r="F17" s="68">
        <v>98</v>
      </c>
      <c r="G17" s="69">
        <v>0</v>
      </c>
      <c r="H17" s="70">
        <v>0</v>
      </c>
      <c r="I17" s="71">
        <v>3</v>
      </c>
      <c r="J17" s="72">
        <v>0.1</v>
      </c>
      <c r="K17" s="69">
        <v>5</v>
      </c>
      <c r="L17" s="70">
        <v>5</v>
      </c>
      <c r="M17" s="69">
        <v>5</v>
      </c>
      <c r="N17" s="70">
        <v>10</v>
      </c>
      <c r="O17" s="73">
        <v>146.35</v>
      </c>
      <c r="P17" s="74">
        <v>8.8203830101402758</v>
      </c>
      <c r="Q17" s="65" t="s">
        <v>60</v>
      </c>
      <c r="R17" s="75">
        <v>4.5</v>
      </c>
      <c r="S17" s="75">
        <v>70.2</v>
      </c>
      <c r="T17" s="66">
        <v>417</v>
      </c>
      <c r="U17" s="76">
        <v>58.784140969162998</v>
      </c>
      <c r="V17" s="66">
        <v>5074</v>
      </c>
      <c r="W17" s="77">
        <v>120.38132445378076</v>
      </c>
    </row>
    <row r="18" spans="1:23" ht="13.15" customHeight="1">
      <c r="A18" s="78" t="s">
        <v>21</v>
      </c>
      <c r="B18" s="79">
        <v>16</v>
      </c>
      <c r="C18" s="80" t="s">
        <v>9</v>
      </c>
      <c r="D18" s="79" t="s">
        <v>29</v>
      </c>
      <c r="E18" s="81">
        <v>64</v>
      </c>
      <c r="F18" s="82">
        <v>95</v>
      </c>
      <c r="G18" s="83">
        <v>0</v>
      </c>
      <c r="H18" s="84">
        <v>0</v>
      </c>
      <c r="I18" s="85">
        <v>5</v>
      </c>
      <c r="J18" s="86">
        <v>0.1</v>
      </c>
      <c r="K18" s="83">
        <v>5</v>
      </c>
      <c r="L18" s="84">
        <v>5</v>
      </c>
      <c r="M18" s="83">
        <v>5</v>
      </c>
      <c r="N18" s="84">
        <v>10</v>
      </c>
      <c r="O18" s="87">
        <v>146.35</v>
      </c>
      <c r="P18" s="88">
        <v>8.8203830101402758</v>
      </c>
      <c r="Q18" s="79" t="s">
        <v>60</v>
      </c>
      <c r="R18" s="89">
        <v>4.5</v>
      </c>
      <c r="S18" s="89">
        <v>70.2</v>
      </c>
      <c r="T18" s="80">
        <v>409</v>
      </c>
      <c r="U18" s="90">
        <v>57.656387665198238</v>
      </c>
      <c r="V18" s="80">
        <v>5197</v>
      </c>
      <c r="W18" s="91">
        <v>129.6810709772362</v>
      </c>
    </row>
    <row r="19" spans="1:23" ht="13.15" customHeight="1">
      <c r="A19" s="78" t="s">
        <v>21</v>
      </c>
      <c r="B19" s="79">
        <v>16</v>
      </c>
      <c r="C19" s="80" t="s">
        <v>9</v>
      </c>
      <c r="D19" s="79" t="s">
        <v>30</v>
      </c>
      <c r="E19" s="81">
        <v>101</v>
      </c>
      <c r="F19" s="82">
        <v>97</v>
      </c>
      <c r="G19" s="83">
        <v>0</v>
      </c>
      <c r="H19" s="84">
        <v>0</v>
      </c>
      <c r="I19" s="85">
        <v>3</v>
      </c>
      <c r="J19" s="86">
        <v>0.1</v>
      </c>
      <c r="K19" s="83">
        <v>5</v>
      </c>
      <c r="L19" s="84">
        <v>2</v>
      </c>
      <c r="M19" s="83">
        <v>5</v>
      </c>
      <c r="N19" s="84">
        <v>10</v>
      </c>
      <c r="O19" s="87">
        <v>104.35</v>
      </c>
      <c r="P19" s="88">
        <v>6.2890807455287856</v>
      </c>
      <c r="Q19" s="79" t="s">
        <v>51</v>
      </c>
      <c r="R19" s="89">
        <v>4.5</v>
      </c>
      <c r="S19" s="89">
        <v>71.100000000000009</v>
      </c>
      <c r="T19" s="80">
        <v>417</v>
      </c>
      <c r="U19" s="90">
        <v>58.784140969162998</v>
      </c>
      <c r="V19" s="80">
        <v>5096</v>
      </c>
      <c r="W19" s="91">
        <v>120.60350414696298</v>
      </c>
    </row>
    <row r="20" spans="1:23" ht="13.15" customHeight="1">
      <c r="A20" s="78" t="s">
        <v>21</v>
      </c>
      <c r="B20" s="79">
        <v>16</v>
      </c>
      <c r="C20" s="80" t="s">
        <v>9</v>
      </c>
      <c r="D20" s="79" t="s">
        <v>31</v>
      </c>
      <c r="E20" s="81">
        <v>152</v>
      </c>
      <c r="F20" s="82">
        <v>98</v>
      </c>
      <c r="G20" s="83">
        <v>0</v>
      </c>
      <c r="H20" s="84">
        <v>0</v>
      </c>
      <c r="I20" s="85">
        <v>4</v>
      </c>
      <c r="J20" s="86">
        <v>0.1</v>
      </c>
      <c r="K20" s="83">
        <v>5</v>
      </c>
      <c r="L20" s="84">
        <v>5</v>
      </c>
      <c r="M20" s="83">
        <v>5</v>
      </c>
      <c r="N20" s="84">
        <v>10</v>
      </c>
      <c r="O20" s="87">
        <v>146.35</v>
      </c>
      <c r="P20" s="88">
        <v>8.8203830101402758</v>
      </c>
      <c r="Q20" s="79" t="s">
        <v>51</v>
      </c>
      <c r="R20" s="89">
        <v>4.5</v>
      </c>
      <c r="S20" s="89">
        <v>71.100000000000009</v>
      </c>
      <c r="T20" s="80">
        <v>412</v>
      </c>
      <c r="U20" s="90">
        <v>58.079295154185019</v>
      </c>
      <c r="V20" s="80">
        <v>5340</v>
      </c>
      <c r="W20" s="91">
        <v>126.60657540636997</v>
      </c>
    </row>
    <row r="21" spans="1:23" ht="13.15" customHeight="1">
      <c r="A21" s="78" t="s">
        <v>21</v>
      </c>
      <c r="B21" s="79">
        <v>16</v>
      </c>
      <c r="C21" s="80" t="s">
        <v>10</v>
      </c>
      <c r="D21" s="79" t="s">
        <v>35</v>
      </c>
      <c r="E21" s="81">
        <v>31</v>
      </c>
      <c r="F21" s="82">
        <v>99</v>
      </c>
      <c r="G21" s="83">
        <v>0</v>
      </c>
      <c r="H21" s="84">
        <v>0</v>
      </c>
      <c r="I21" s="85">
        <v>0</v>
      </c>
      <c r="J21" s="84">
        <v>0</v>
      </c>
      <c r="K21" s="83">
        <v>0</v>
      </c>
      <c r="L21" s="84">
        <v>0</v>
      </c>
      <c r="M21" s="83">
        <v>3</v>
      </c>
      <c r="N21" s="84">
        <v>10</v>
      </c>
      <c r="O21" s="87">
        <v>75</v>
      </c>
      <c r="P21" s="88">
        <v>4.5201826153776619</v>
      </c>
      <c r="Q21" s="79" t="s">
        <v>51</v>
      </c>
      <c r="R21" s="89">
        <v>4.5</v>
      </c>
      <c r="S21" s="89">
        <v>71.100000000000009</v>
      </c>
      <c r="T21" s="80">
        <v>425</v>
      </c>
      <c r="U21" s="90">
        <v>59.91189427312775</v>
      </c>
      <c r="V21" s="80">
        <v>6294</v>
      </c>
      <c r="W21" s="91">
        <v>143.19930503847107</v>
      </c>
    </row>
    <row r="22" spans="1:23" ht="13.15" customHeight="1">
      <c r="A22" s="78" t="s">
        <v>21</v>
      </c>
      <c r="B22" s="79">
        <v>16</v>
      </c>
      <c r="C22" s="80" t="s">
        <v>10</v>
      </c>
      <c r="D22" s="79" t="s">
        <v>29</v>
      </c>
      <c r="E22" s="81">
        <v>63</v>
      </c>
      <c r="F22" s="82">
        <v>98</v>
      </c>
      <c r="G22" s="83">
        <v>0</v>
      </c>
      <c r="H22" s="84">
        <v>0</v>
      </c>
      <c r="I22" s="85">
        <v>0</v>
      </c>
      <c r="J22" s="84">
        <v>0</v>
      </c>
      <c r="K22" s="83">
        <v>0</v>
      </c>
      <c r="L22" s="84">
        <v>0</v>
      </c>
      <c r="M22" s="83">
        <v>3</v>
      </c>
      <c r="N22" s="84">
        <v>5</v>
      </c>
      <c r="O22" s="87">
        <v>37.5</v>
      </c>
      <c r="P22" s="88">
        <v>2.2600913076888309</v>
      </c>
      <c r="Q22" s="79" t="s">
        <v>54</v>
      </c>
      <c r="R22" s="89">
        <v>4.5</v>
      </c>
      <c r="S22" s="89">
        <v>68.850000000000009</v>
      </c>
      <c r="T22" s="80">
        <v>412</v>
      </c>
      <c r="U22" s="90">
        <v>58.079295154185019</v>
      </c>
      <c r="V22" s="80">
        <v>6644</v>
      </c>
      <c r="W22" s="91">
        <v>162.67105547720706</v>
      </c>
    </row>
    <row r="23" spans="1:23" ht="13.15" customHeight="1">
      <c r="A23" s="78" t="s">
        <v>21</v>
      </c>
      <c r="B23" s="79">
        <v>16</v>
      </c>
      <c r="C23" s="80" t="s">
        <v>10</v>
      </c>
      <c r="D23" s="79" t="s">
        <v>30</v>
      </c>
      <c r="E23" s="81">
        <v>102</v>
      </c>
      <c r="F23" s="82">
        <v>97</v>
      </c>
      <c r="G23" s="83">
        <v>0</v>
      </c>
      <c r="H23" s="84">
        <v>0</v>
      </c>
      <c r="I23" s="85">
        <v>0</v>
      </c>
      <c r="J23" s="84">
        <v>0</v>
      </c>
      <c r="K23" s="83">
        <v>2</v>
      </c>
      <c r="L23" s="84">
        <v>1</v>
      </c>
      <c r="M23" s="83">
        <v>3</v>
      </c>
      <c r="N23" s="84">
        <v>1</v>
      </c>
      <c r="O23" s="87">
        <v>21.5</v>
      </c>
      <c r="P23" s="88">
        <v>1.2957856830749297</v>
      </c>
      <c r="Q23" s="79" t="s">
        <v>62</v>
      </c>
      <c r="R23" s="89">
        <v>4.5</v>
      </c>
      <c r="S23" s="89">
        <v>69.3</v>
      </c>
      <c r="T23" s="80">
        <v>426</v>
      </c>
      <c r="U23" s="90">
        <v>60.052863436123346</v>
      </c>
      <c r="V23" s="80">
        <v>6001</v>
      </c>
      <c r="W23" s="91">
        <v>142.63199471744556</v>
      </c>
    </row>
    <row r="24" spans="1:23" ht="13.15" customHeight="1">
      <c r="A24" s="78" t="s">
        <v>21</v>
      </c>
      <c r="B24" s="79">
        <v>16</v>
      </c>
      <c r="C24" s="80" t="s">
        <v>10</v>
      </c>
      <c r="D24" s="79" t="s">
        <v>31</v>
      </c>
      <c r="E24" s="81">
        <v>151</v>
      </c>
      <c r="F24" s="82">
        <v>98</v>
      </c>
      <c r="G24" s="83">
        <v>0</v>
      </c>
      <c r="H24" s="84">
        <v>0</v>
      </c>
      <c r="I24" s="85">
        <v>0</v>
      </c>
      <c r="J24" s="84">
        <v>0</v>
      </c>
      <c r="K24" s="83">
        <v>2</v>
      </c>
      <c r="L24" s="84">
        <v>1</v>
      </c>
      <c r="M24" s="83">
        <v>3</v>
      </c>
      <c r="N24" s="84">
        <v>5</v>
      </c>
      <c r="O24" s="87">
        <v>51.5</v>
      </c>
      <c r="P24" s="88">
        <v>3.103858729225994</v>
      </c>
      <c r="Q24" s="79" t="s">
        <v>59</v>
      </c>
      <c r="R24" s="89">
        <v>4.5</v>
      </c>
      <c r="S24" s="89">
        <v>72.45</v>
      </c>
      <c r="T24" s="80">
        <v>417</v>
      </c>
      <c r="U24" s="90">
        <v>58.784140969162998</v>
      </c>
      <c r="V24" s="80">
        <v>6977</v>
      </c>
      <c r="W24" s="91">
        <v>160.38956133863346</v>
      </c>
    </row>
    <row r="25" spans="1:23" ht="13.15" customHeight="1">
      <c r="A25" s="78" t="s">
        <v>39</v>
      </c>
      <c r="B25" s="79">
        <v>20</v>
      </c>
      <c r="C25" s="80" t="s">
        <v>9</v>
      </c>
      <c r="D25" s="79" t="s">
        <v>35</v>
      </c>
      <c r="E25" s="81">
        <v>40</v>
      </c>
      <c r="F25" s="82">
        <v>95</v>
      </c>
      <c r="G25" s="83">
        <v>0</v>
      </c>
      <c r="H25" s="84">
        <v>0</v>
      </c>
      <c r="I25" s="85">
        <v>0</v>
      </c>
      <c r="J25" s="84">
        <v>0</v>
      </c>
      <c r="K25" s="83">
        <v>5</v>
      </c>
      <c r="L25" s="84">
        <v>2</v>
      </c>
      <c r="M25" s="83">
        <v>2</v>
      </c>
      <c r="N25" s="84">
        <v>2</v>
      </c>
      <c r="O25" s="87">
        <v>43</v>
      </c>
      <c r="P25" s="88">
        <v>2.5915713661498594</v>
      </c>
      <c r="Q25" s="79" t="s">
        <v>54</v>
      </c>
      <c r="R25" s="89">
        <v>4.5</v>
      </c>
      <c r="S25" s="89">
        <v>68.850000000000009</v>
      </c>
      <c r="T25" s="80">
        <v>413</v>
      </c>
      <c r="U25" s="90">
        <v>58.220264317180614</v>
      </c>
      <c r="V25" s="80">
        <v>6455</v>
      </c>
      <c r="W25" s="91">
        <v>162.63969161854453</v>
      </c>
    </row>
    <row r="26" spans="1:23" ht="12" customHeight="1">
      <c r="A26" s="78" t="s">
        <v>39</v>
      </c>
      <c r="B26" s="79">
        <v>20</v>
      </c>
      <c r="C26" s="80" t="s">
        <v>9</v>
      </c>
      <c r="D26" s="79" t="s">
        <v>29</v>
      </c>
      <c r="E26" s="81">
        <v>93</v>
      </c>
      <c r="F26" s="82">
        <v>98</v>
      </c>
      <c r="G26" s="83">
        <v>0</v>
      </c>
      <c r="H26" s="84">
        <v>0</v>
      </c>
      <c r="I26" s="85">
        <v>2</v>
      </c>
      <c r="J26" s="86">
        <v>0.1</v>
      </c>
      <c r="K26" s="83">
        <v>2</v>
      </c>
      <c r="L26" s="84">
        <v>1</v>
      </c>
      <c r="M26" s="83">
        <v>2</v>
      </c>
      <c r="N26" s="84">
        <v>2</v>
      </c>
      <c r="O26" s="87">
        <v>30.35</v>
      </c>
      <c r="P26" s="88">
        <v>1.829167231689494</v>
      </c>
      <c r="Q26" s="79" t="s">
        <v>62</v>
      </c>
      <c r="R26" s="89">
        <v>4.5</v>
      </c>
      <c r="S26" s="89">
        <v>69.3</v>
      </c>
      <c r="T26" s="80">
        <v>401</v>
      </c>
      <c r="U26" s="90">
        <v>56.528634361233479</v>
      </c>
      <c r="V26" s="80">
        <v>6730</v>
      </c>
      <c r="W26" s="91">
        <v>168.19740008579137</v>
      </c>
    </row>
    <row r="27" spans="1:23" ht="13.15" customHeight="1">
      <c r="A27" s="78" t="s">
        <v>39</v>
      </c>
      <c r="B27" s="79">
        <v>20</v>
      </c>
      <c r="C27" s="80" t="s">
        <v>9</v>
      </c>
      <c r="D27" s="79" t="s">
        <v>30</v>
      </c>
      <c r="E27" s="81">
        <v>105</v>
      </c>
      <c r="F27" s="82">
        <v>97</v>
      </c>
      <c r="G27" s="83">
        <v>0</v>
      </c>
      <c r="H27" s="84">
        <v>0</v>
      </c>
      <c r="I27" s="85">
        <v>2</v>
      </c>
      <c r="J27" s="86">
        <v>0.1</v>
      </c>
      <c r="K27" s="83">
        <v>2</v>
      </c>
      <c r="L27" s="84">
        <v>2</v>
      </c>
      <c r="M27" s="83">
        <v>2</v>
      </c>
      <c r="N27" s="84">
        <v>2</v>
      </c>
      <c r="O27" s="87">
        <v>44.35</v>
      </c>
      <c r="P27" s="88">
        <v>2.6729346532266574</v>
      </c>
      <c r="Q27" s="79" t="s">
        <v>53</v>
      </c>
      <c r="R27" s="89">
        <v>4.5</v>
      </c>
      <c r="S27" s="89">
        <v>72</v>
      </c>
      <c r="T27" s="80">
        <v>412</v>
      </c>
      <c r="U27" s="90">
        <v>58.079295154185019</v>
      </c>
      <c r="V27" s="80">
        <v>6651</v>
      </c>
      <c r="W27" s="91">
        <v>157.32342702181964</v>
      </c>
    </row>
    <row r="28" spans="1:23" ht="13.15" customHeight="1">
      <c r="A28" s="78" t="s">
        <v>39</v>
      </c>
      <c r="B28" s="79">
        <v>20</v>
      </c>
      <c r="C28" s="80" t="s">
        <v>9</v>
      </c>
      <c r="D28" s="79" t="s">
        <v>31</v>
      </c>
      <c r="E28" s="81">
        <v>169</v>
      </c>
      <c r="F28" s="82">
        <v>97</v>
      </c>
      <c r="G28" s="83">
        <v>0</v>
      </c>
      <c r="H28" s="84">
        <v>0</v>
      </c>
      <c r="I28" s="85">
        <v>2</v>
      </c>
      <c r="J28" s="86">
        <v>0.1</v>
      </c>
      <c r="K28" s="83">
        <v>2</v>
      </c>
      <c r="L28" s="84">
        <v>2</v>
      </c>
      <c r="M28" s="83">
        <v>2</v>
      </c>
      <c r="N28" s="84">
        <v>5</v>
      </c>
      <c r="O28" s="87">
        <v>66.849999999999994</v>
      </c>
      <c r="P28" s="88">
        <v>4.0289894378399556</v>
      </c>
      <c r="Q28" s="79" t="s">
        <v>47</v>
      </c>
      <c r="R28" s="89">
        <v>4.5</v>
      </c>
      <c r="S28" s="89">
        <v>70.649999999999991</v>
      </c>
      <c r="T28" s="80">
        <v>395</v>
      </c>
      <c r="U28" s="90">
        <v>55.682819383259911</v>
      </c>
      <c r="V28" s="80">
        <v>6146</v>
      </c>
      <c r="W28" s="91">
        <v>154.53236704455441</v>
      </c>
    </row>
    <row r="29" spans="1:23" ht="13.15" customHeight="1">
      <c r="A29" s="78" t="s">
        <v>39</v>
      </c>
      <c r="B29" s="79">
        <v>20</v>
      </c>
      <c r="C29" s="80" t="s">
        <v>10</v>
      </c>
      <c r="D29" s="79" t="s">
        <v>35</v>
      </c>
      <c r="E29" s="81">
        <v>39</v>
      </c>
      <c r="F29" s="82">
        <v>95</v>
      </c>
      <c r="G29" s="83">
        <v>0</v>
      </c>
      <c r="H29" s="84">
        <v>0</v>
      </c>
      <c r="I29" s="85">
        <v>0</v>
      </c>
      <c r="J29" s="84">
        <v>0</v>
      </c>
      <c r="K29" s="83">
        <v>2</v>
      </c>
      <c r="L29" s="84">
        <v>2</v>
      </c>
      <c r="M29" s="83">
        <v>2</v>
      </c>
      <c r="N29" s="84">
        <v>1</v>
      </c>
      <c r="O29" s="87">
        <v>35.5</v>
      </c>
      <c r="P29" s="88">
        <v>2.139553104612093</v>
      </c>
      <c r="Q29" s="79" t="s">
        <v>61</v>
      </c>
      <c r="R29" s="89">
        <v>4.5</v>
      </c>
      <c r="S29" s="89">
        <v>64.8</v>
      </c>
      <c r="T29" s="80">
        <v>414</v>
      </c>
      <c r="U29" s="90">
        <v>58.36123348017621</v>
      </c>
      <c r="V29" s="80">
        <v>6548</v>
      </c>
      <c r="W29" s="91">
        <v>174.87092832725938</v>
      </c>
    </row>
    <row r="30" spans="1:23" ht="13.15" customHeight="1">
      <c r="A30" s="78" t="s">
        <v>39</v>
      </c>
      <c r="B30" s="79">
        <v>20</v>
      </c>
      <c r="C30" s="80" t="s">
        <v>10</v>
      </c>
      <c r="D30" s="79" t="s">
        <v>29</v>
      </c>
      <c r="E30" s="81">
        <v>94</v>
      </c>
      <c r="F30" s="82">
        <v>95</v>
      </c>
      <c r="G30" s="83">
        <v>0</v>
      </c>
      <c r="H30" s="84">
        <v>0</v>
      </c>
      <c r="I30" s="85">
        <v>0</v>
      </c>
      <c r="J30" s="84">
        <v>0</v>
      </c>
      <c r="K30" s="83">
        <v>2</v>
      </c>
      <c r="L30" s="84">
        <v>1</v>
      </c>
      <c r="M30" s="83">
        <v>2</v>
      </c>
      <c r="N30" s="84">
        <v>1</v>
      </c>
      <c r="O30" s="87">
        <v>21.5</v>
      </c>
      <c r="P30" s="88">
        <v>1.2957856830749297</v>
      </c>
      <c r="Q30" s="79" t="s">
        <v>62</v>
      </c>
      <c r="R30" s="89">
        <v>4.5</v>
      </c>
      <c r="S30" s="89">
        <v>69.3</v>
      </c>
      <c r="T30" s="80">
        <v>396</v>
      </c>
      <c r="U30" s="90">
        <v>55.823788546255507</v>
      </c>
      <c r="V30" s="80">
        <v>6299</v>
      </c>
      <c r="W30" s="91">
        <v>164.44757727652464</v>
      </c>
    </row>
    <row r="31" spans="1:23" ht="13.15" customHeight="1">
      <c r="A31" s="78" t="s">
        <v>39</v>
      </c>
      <c r="B31" s="79">
        <v>20</v>
      </c>
      <c r="C31" s="80" t="s">
        <v>10</v>
      </c>
      <c r="D31" s="79" t="s">
        <v>30</v>
      </c>
      <c r="E31" s="81">
        <v>106</v>
      </c>
      <c r="F31" s="82">
        <v>98</v>
      </c>
      <c r="G31" s="83">
        <v>0</v>
      </c>
      <c r="H31" s="84">
        <v>0</v>
      </c>
      <c r="I31" s="85">
        <v>0</v>
      </c>
      <c r="J31" s="84">
        <v>0</v>
      </c>
      <c r="K31" s="83">
        <v>2</v>
      </c>
      <c r="L31" s="84">
        <v>2</v>
      </c>
      <c r="M31" s="83">
        <v>2</v>
      </c>
      <c r="N31" s="84">
        <v>1</v>
      </c>
      <c r="O31" s="87">
        <v>35.5</v>
      </c>
      <c r="P31" s="88">
        <v>2.139553104612093</v>
      </c>
      <c r="Q31" s="79" t="s">
        <v>47</v>
      </c>
      <c r="R31" s="89">
        <v>4.5</v>
      </c>
      <c r="S31" s="89">
        <v>70.649999999999991</v>
      </c>
      <c r="T31" s="80">
        <v>422</v>
      </c>
      <c r="U31" s="90">
        <v>59.48898678414097</v>
      </c>
      <c r="V31" s="80">
        <v>7226</v>
      </c>
      <c r="W31" s="91">
        <v>168.3275341712137</v>
      </c>
    </row>
    <row r="32" spans="1:23" ht="13.15" customHeight="1">
      <c r="A32" s="78" t="s">
        <v>39</v>
      </c>
      <c r="B32" s="79">
        <v>20</v>
      </c>
      <c r="C32" s="80" t="s">
        <v>10</v>
      </c>
      <c r="D32" s="79" t="s">
        <v>31</v>
      </c>
      <c r="E32" s="81">
        <v>170</v>
      </c>
      <c r="F32" s="82">
        <v>97</v>
      </c>
      <c r="G32" s="83">
        <v>0</v>
      </c>
      <c r="H32" s="84">
        <v>0</v>
      </c>
      <c r="I32" s="85">
        <v>2</v>
      </c>
      <c r="J32" s="86">
        <v>0.1</v>
      </c>
      <c r="K32" s="83">
        <v>2</v>
      </c>
      <c r="L32" s="84">
        <v>2</v>
      </c>
      <c r="M32" s="83">
        <v>2</v>
      </c>
      <c r="N32" s="84">
        <v>1</v>
      </c>
      <c r="O32" s="87">
        <v>36.85</v>
      </c>
      <c r="P32" s="88">
        <v>2.2209163916888914</v>
      </c>
      <c r="Q32" s="79" t="s">
        <v>58</v>
      </c>
      <c r="R32" s="89">
        <v>4.5</v>
      </c>
      <c r="S32" s="89">
        <v>67.5</v>
      </c>
      <c r="T32" s="80">
        <v>396</v>
      </c>
      <c r="U32" s="90">
        <v>55.823788546255507</v>
      </c>
      <c r="V32" s="80">
        <v>6466</v>
      </c>
      <c r="W32" s="91">
        <v>169.73558610156547</v>
      </c>
    </row>
    <row r="33" spans="1:23" ht="13.15" customHeight="1">
      <c r="A33" s="78" t="s">
        <v>19</v>
      </c>
      <c r="B33" s="79">
        <v>13</v>
      </c>
      <c r="C33" s="80" t="s">
        <v>9</v>
      </c>
      <c r="D33" s="79" t="s">
        <v>35</v>
      </c>
      <c r="E33" s="81">
        <v>25</v>
      </c>
      <c r="F33" s="82">
        <v>95</v>
      </c>
      <c r="G33" s="83">
        <v>0</v>
      </c>
      <c r="H33" s="84">
        <v>0</v>
      </c>
      <c r="I33" s="85">
        <v>0</v>
      </c>
      <c r="J33" s="84">
        <v>0</v>
      </c>
      <c r="K33" s="83">
        <v>2</v>
      </c>
      <c r="L33" s="84">
        <v>3</v>
      </c>
      <c r="M33" s="83">
        <v>2</v>
      </c>
      <c r="N33" s="84">
        <v>5</v>
      </c>
      <c r="O33" s="87">
        <v>79.5</v>
      </c>
      <c r="P33" s="88">
        <v>4.7913935723003211</v>
      </c>
      <c r="Q33" s="79" t="s">
        <v>45</v>
      </c>
      <c r="R33" s="89">
        <v>4.5</v>
      </c>
      <c r="S33" s="89">
        <v>72.899999999999991</v>
      </c>
      <c r="T33" s="80">
        <v>411</v>
      </c>
      <c r="U33" s="90">
        <v>57.93832599118943</v>
      </c>
      <c r="V33" s="80">
        <v>6056</v>
      </c>
      <c r="W33" s="91">
        <v>144.81075175999837</v>
      </c>
    </row>
    <row r="34" spans="1:23" ht="13.15" customHeight="1">
      <c r="A34" s="78" t="s">
        <v>19</v>
      </c>
      <c r="B34" s="79">
        <v>13</v>
      </c>
      <c r="C34" s="80" t="s">
        <v>9</v>
      </c>
      <c r="D34" s="79" t="s">
        <v>29</v>
      </c>
      <c r="E34" s="81">
        <v>69</v>
      </c>
      <c r="F34" s="82">
        <v>95</v>
      </c>
      <c r="G34" s="83">
        <v>0</v>
      </c>
      <c r="H34" s="84">
        <v>0</v>
      </c>
      <c r="I34" s="85">
        <v>2</v>
      </c>
      <c r="J34" s="86">
        <v>0.1</v>
      </c>
      <c r="K34" s="83">
        <v>2</v>
      </c>
      <c r="L34" s="84">
        <v>1</v>
      </c>
      <c r="M34" s="83">
        <v>2</v>
      </c>
      <c r="N34" s="84">
        <v>5</v>
      </c>
      <c r="O34" s="87">
        <v>52.85</v>
      </c>
      <c r="P34" s="88">
        <v>3.1852220163027924</v>
      </c>
      <c r="Q34" s="79" t="s">
        <v>59</v>
      </c>
      <c r="R34" s="89">
        <v>4.5</v>
      </c>
      <c r="S34" s="89">
        <v>72.45</v>
      </c>
      <c r="T34" s="80">
        <v>400</v>
      </c>
      <c r="U34" s="90">
        <v>56.387665198237883</v>
      </c>
      <c r="V34" s="80">
        <v>5955</v>
      </c>
      <c r="W34" s="91">
        <v>147.22029257927429</v>
      </c>
    </row>
    <row r="35" spans="1:23" ht="13.15" customHeight="1">
      <c r="A35" s="78" t="s">
        <v>19</v>
      </c>
      <c r="B35" s="79">
        <v>13</v>
      </c>
      <c r="C35" s="80" t="s">
        <v>9</v>
      </c>
      <c r="D35" s="79" t="s">
        <v>30</v>
      </c>
      <c r="E35" s="81">
        <v>124</v>
      </c>
      <c r="F35" s="82">
        <v>95</v>
      </c>
      <c r="G35" s="83">
        <v>0</v>
      </c>
      <c r="H35" s="84">
        <v>0</v>
      </c>
      <c r="I35" s="85">
        <v>0</v>
      </c>
      <c r="J35" s="84">
        <v>0</v>
      </c>
      <c r="K35" s="83">
        <v>2</v>
      </c>
      <c r="L35" s="84">
        <v>1</v>
      </c>
      <c r="M35" s="83">
        <v>2</v>
      </c>
      <c r="N35" s="84">
        <v>5</v>
      </c>
      <c r="O35" s="87">
        <v>51.5</v>
      </c>
      <c r="P35" s="88">
        <v>3.103858729225994</v>
      </c>
      <c r="Q35" s="79" t="s">
        <v>47</v>
      </c>
      <c r="R35" s="89">
        <v>4.5</v>
      </c>
      <c r="S35" s="89">
        <v>70.649999999999991</v>
      </c>
      <c r="T35" s="80">
        <v>412</v>
      </c>
      <c r="U35" s="90">
        <v>58.079295154185019</v>
      </c>
      <c r="V35" s="80">
        <v>5691</v>
      </c>
      <c r="W35" s="91">
        <v>140.07592376216036</v>
      </c>
    </row>
    <row r="36" spans="1:23" ht="13.15" customHeight="1">
      <c r="A36" s="78" t="s">
        <v>19</v>
      </c>
      <c r="B36" s="79">
        <v>13</v>
      </c>
      <c r="C36" s="80" t="s">
        <v>9</v>
      </c>
      <c r="D36" s="79" t="s">
        <v>31</v>
      </c>
      <c r="E36" s="81">
        <v>153</v>
      </c>
      <c r="F36" s="82">
        <v>98</v>
      </c>
      <c r="G36" s="83">
        <v>0</v>
      </c>
      <c r="H36" s="84">
        <v>0</v>
      </c>
      <c r="I36" s="85">
        <v>0</v>
      </c>
      <c r="J36" s="84">
        <v>0</v>
      </c>
      <c r="K36" s="83">
        <v>2</v>
      </c>
      <c r="L36" s="84">
        <v>1</v>
      </c>
      <c r="M36" s="83">
        <v>2</v>
      </c>
      <c r="N36" s="84">
        <v>5</v>
      </c>
      <c r="O36" s="87">
        <v>51.5</v>
      </c>
      <c r="P36" s="88">
        <v>3.103858729225994</v>
      </c>
      <c r="Q36" s="79" t="s">
        <v>45</v>
      </c>
      <c r="R36" s="89">
        <v>4.5</v>
      </c>
      <c r="S36" s="89">
        <v>72.899999999999991</v>
      </c>
      <c r="T36" s="80">
        <v>415</v>
      </c>
      <c r="U36" s="90">
        <v>58.502202643171806</v>
      </c>
      <c r="V36" s="80">
        <v>7470</v>
      </c>
      <c r="W36" s="91">
        <v>171.48526077097509</v>
      </c>
    </row>
    <row r="37" spans="1:23" ht="13.15" customHeight="1">
      <c r="A37" s="78" t="s">
        <v>19</v>
      </c>
      <c r="B37" s="79">
        <v>13</v>
      </c>
      <c r="C37" s="80" t="s">
        <v>10</v>
      </c>
      <c r="D37" s="79" t="s">
        <v>35</v>
      </c>
      <c r="E37" s="81">
        <v>26</v>
      </c>
      <c r="F37" s="82">
        <v>98</v>
      </c>
      <c r="G37" s="83">
        <v>0</v>
      </c>
      <c r="H37" s="84">
        <v>0</v>
      </c>
      <c r="I37" s="85">
        <v>0</v>
      </c>
      <c r="J37" s="84">
        <v>0</v>
      </c>
      <c r="K37" s="83">
        <v>2</v>
      </c>
      <c r="L37" s="84">
        <v>1</v>
      </c>
      <c r="M37" s="83">
        <v>2</v>
      </c>
      <c r="N37" s="84">
        <v>1</v>
      </c>
      <c r="O37" s="87">
        <v>21.5</v>
      </c>
      <c r="P37" s="88">
        <v>1.2957856830749297</v>
      </c>
      <c r="Q37" s="79" t="s">
        <v>51</v>
      </c>
      <c r="R37" s="89">
        <v>4.5</v>
      </c>
      <c r="S37" s="89">
        <v>71.100000000000009</v>
      </c>
      <c r="T37" s="80">
        <v>411</v>
      </c>
      <c r="U37" s="90">
        <v>57.93832599118943</v>
      </c>
      <c r="V37" s="80">
        <v>6208</v>
      </c>
      <c r="W37" s="91">
        <v>147.54418814555294</v>
      </c>
    </row>
    <row r="38" spans="1:23" ht="13.15" customHeight="1">
      <c r="A38" s="78" t="s">
        <v>19</v>
      </c>
      <c r="B38" s="79">
        <v>13</v>
      </c>
      <c r="C38" s="80" t="s">
        <v>10</v>
      </c>
      <c r="D38" s="79" t="s">
        <v>29</v>
      </c>
      <c r="E38" s="81">
        <v>70</v>
      </c>
      <c r="F38" s="82">
        <v>95</v>
      </c>
      <c r="G38" s="83">
        <v>0</v>
      </c>
      <c r="H38" s="84">
        <v>0</v>
      </c>
      <c r="I38" s="85">
        <v>0</v>
      </c>
      <c r="J38" s="84">
        <v>0</v>
      </c>
      <c r="K38" s="83">
        <v>0</v>
      </c>
      <c r="L38" s="84">
        <v>0</v>
      </c>
      <c r="M38" s="83">
        <v>2</v>
      </c>
      <c r="N38" s="84">
        <v>1</v>
      </c>
      <c r="O38" s="87">
        <v>7.5</v>
      </c>
      <c r="P38" s="88">
        <v>0.45201826153776614</v>
      </c>
      <c r="Q38" s="79" t="s">
        <v>55</v>
      </c>
      <c r="R38" s="89">
        <v>4.5</v>
      </c>
      <c r="S38" s="89">
        <v>68.399999999999991</v>
      </c>
      <c r="T38" s="80">
        <v>406</v>
      </c>
      <c r="U38" s="90">
        <v>57.233480176211451</v>
      </c>
      <c r="V38" s="80">
        <v>6104</v>
      </c>
      <c r="W38" s="91">
        <v>157.47683637405677</v>
      </c>
    </row>
    <row r="39" spans="1:23" ht="13.15" customHeight="1">
      <c r="A39" s="78" t="s">
        <v>19</v>
      </c>
      <c r="B39" s="79">
        <v>13</v>
      </c>
      <c r="C39" s="80" t="s">
        <v>10</v>
      </c>
      <c r="D39" s="79" t="s">
        <v>30</v>
      </c>
      <c r="E39" s="81">
        <v>123</v>
      </c>
      <c r="F39" s="82">
        <v>97</v>
      </c>
      <c r="G39" s="83">
        <v>0</v>
      </c>
      <c r="H39" s="84">
        <v>0</v>
      </c>
      <c r="I39" s="85">
        <v>0</v>
      </c>
      <c r="J39" s="84">
        <v>0</v>
      </c>
      <c r="K39" s="83">
        <v>0</v>
      </c>
      <c r="L39" s="84">
        <v>0</v>
      </c>
      <c r="M39" s="83">
        <v>2</v>
      </c>
      <c r="N39" s="84">
        <v>1</v>
      </c>
      <c r="O39" s="87">
        <v>7.5</v>
      </c>
      <c r="P39" s="88">
        <v>0.45201826153776614</v>
      </c>
      <c r="Q39" s="79" t="s">
        <v>59</v>
      </c>
      <c r="R39" s="89">
        <v>4.5</v>
      </c>
      <c r="S39" s="89">
        <v>72.45</v>
      </c>
      <c r="T39" s="80">
        <v>410</v>
      </c>
      <c r="U39" s="90">
        <v>57.797356828193834</v>
      </c>
      <c r="V39" s="80">
        <v>6259</v>
      </c>
      <c r="W39" s="91">
        <v>147.84916218567321</v>
      </c>
    </row>
    <row r="40" spans="1:23" ht="13.15" customHeight="1">
      <c r="A40" s="78" t="s">
        <v>19</v>
      </c>
      <c r="B40" s="79">
        <v>13</v>
      </c>
      <c r="C40" s="80" t="s">
        <v>10</v>
      </c>
      <c r="D40" s="79" t="s">
        <v>31</v>
      </c>
      <c r="E40" s="81">
        <v>154</v>
      </c>
      <c r="F40" s="82">
        <v>99</v>
      </c>
      <c r="G40" s="83">
        <v>0</v>
      </c>
      <c r="H40" s="84">
        <v>0</v>
      </c>
      <c r="I40" s="85">
        <v>0</v>
      </c>
      <c r="J40" s="84">
        <v>0</v>
      </c>
      <c r="K40" s="83">
        <v>2</v>
      </c>
      <c r="L40" s="84">
        <v>1</v>
      </c>
      <c r="M40" s="83">
        <v>2</v>
      </c>
      <c r="N40" s="84">
        <v>1</v>
      </c>
      <c r="O40" s="87">
        <v>21.5</v>
      </c>
      <c r="P40" s="88">
        <v>1.2957856830749297</v>
      </c>
      <c r="Q40" s="79" t="s">
        <v>51</v>
      </c>
      <c r="R40" s="89">
        <v>4.5</v>
      </c>
      <c r="S40" s="89">
        <v>71.100000000000009</v>
      </c>
      <c r="T40" s="80">
        <v>416</v>
      </c>
      <c r="U40" s="90">
        <v>58.643171806167402</v>
      </c>
      <c r="V40" s="80">
        <v>6825</v>
      </c>
      <c r="W40" s="91">
        <v>158.6398997890295</v>
      </c>
    </row>
    <row r="41" spans="1:23" ht="13.15" customHeight="1">
      <c r="A41" s="78" t="s">
        <v>22</v>
      </c>
      <c r="B41" s="79">
        <v>23</v>
      </c>
      <c r="C41" s="80" t="s">
        <v>9</v>
      </c>
      <c r="D41" s="79" t="s">
        <v>35</v>
      </c>
      <c r="E41" s="81">
        <v>45</v>
      </c>
      <c r="F41" s="82">
        <v>98</v>
      </c>
      <c r="G41" s="83">
        <v>0</v>
      </c>
      <c r="H41" s="84">
        <v>0</v>
      </c>
      <c r="I41" s="85">
        <v>0</v>
      </c>
      <c r="J41" s="84">
        <v>0</v>
      </c>
      <c r="K41" s="83">
        <v>0</v>
      </c>
      <c r="L41" s="84">
        <v>0</v>
      </c>
      <c r="M41" s="83">
        <v>2</v>
      </c>
      <c r="N41" s="84">
        <v>1</v>
      </c>
      <c r="O41" s="87">
        <v>7.5</v>
      </c>
      <c r="P41" s="88">
        <v>0.45201826153776614</v>
      </c>
      <c r="Q41" s="79" t="s">
        <v>49</v>
      </c>
      <c r="R41" s="89">
        <v>4.5</v>
      </c>
      <c r="S41" s="89">
        <v>71.55</v>
      </c>
      <c r="T41" s="80">
        <v>419</v>
      </c>
      <c r="U41" s="90">
        <v>59.066079295154182</v>
      </c>
      <c r="V41" s="80">
        <v>5777</v>
      </c>
      <c r="W41" s="91">
        <v>133.83217248713328</v>
      </c>
    </row>
    <row r="42" spans="1:23" ht="13.15" customHeight="1">
      <c r="A42" s="78" t="s">
        <v>22</v>
      </c>
      <c r="B42" s="79">
        <v>23</v>
      </c>
      <c r="C42" s="80" t="s">
        <v>9</v>
      </c>
      <c r="D42" s="79" t="s">
        <v>29</v>
      </c>
      <c r="E42" s="81">
        <v>89</v>
      </c>
      <c r="F42" s="82">
        <v>98</v>
      </c>
      <c r="G42" s="83">
        <v>0</v>
      </c>
      <c r="H42" s="84">
        <v>0</v>
      </c>
      <c r="I42" s="85">
        <v>0</v>
      </c>
      <c r="J42" s="84">
        <v>0</v>
      </c>
      <c r="K42" s="83">
        <v>2</v>
      </c>
      <c r="L42" s="84">
        <v>1</v>
      </c>
      <c r="M42" s="83">
        <v>2</v>
      </c>
      <c r="N42" s="84">
        <v>1</v>
      </c>
      <c r="O42" s="87">
        <v>21.5</v>
      </c>
      <c r="P42" s="88">
        <v>1.2957856830749297</v>
      </c>
      <c r="Q42" s="79" t="s">
        <v>60</v>
      </c>
      <c r="R42" s="89">
        <v>4.5</v>
      </c>
      <c r="S42" s="89">
        <v>70.2</v>
      </c>
      <c r="T42" s="80">
        <v>418</v>
      </c>
      <c r="U42" s="90">
        <v>58.925110132158594</v>
      </c>
      <c r="V42" s="80">
        <v>6155</v>
      </c>
      <c r="W42" s="91">
        <v>145.67884339970806</v>
      </c>
    </row>
    <row r="43" spans="1:23" ht="13.15" customHeight="1">
      <c r="A43" s="78" t="s">
        <v>22</v>
      </c>
      <c r="B43" s="79">
        <v>23</v>
      </c>
      <c r="C43" s="80" t="s">
        <v>9</v>
      </c>
      <c r="D43" s="79" t="s">
        <v>30</v>
      </c>
      <c r="E43" s="81">
        <v>120</v>
      </c>
      <c r="F43" s="82">
        <v>95</v>
      </c>
      <c r="G43" s="83">
        <v>0</v>
      </c>
      <c r="H43" s="84">
        <v>0</v>
      </c>
      <c r="I43" s="85">
        <v>0</v>
      </c>
      <c r="J43" s="84">
        <v>0</v>
      </c>
      <c r="K43" s="83">
        <v>2</v>
      </c>
      <c r="L43" s="84">
        <v>1</v>
      </c>
      <c r="M43" s="83">
        <v>2</v>
      </c>
      <c r="N43" s="84">
        <v>2</v>
      </c>
      <c r="O43" s="87">
        <v>29</v>
      </c>
      <c r="P43" s="88">
        <v>1.7478039446126958</v>
      </c>
      <c r="Q43" s="79" t="s">
        <v>54</v>
      </c>
      <c r="R43" s="89">
        <v>4.5</v>
      </c>
      <c r="S43" s="89">
        <v>68.850000000000009</v>
      </c>
      <c r="T43" s="80">
        <v>415</v>
      </c>
      <c r="U43" s="90">
        <v>58.502202643171806</v>
      </c>
      <c r="V43" s="80">
        <v>5859</v>
      </c>
      <c r="W43" s="91">
        <v>146.91148494908424</v>
      </c>
    </row>
    <row r="44" spans="1:23" ht="13.15" customHeight="1">
      <c r="A44" s="78" t="s">
        <v>22</v>
      </c>
      <c r="B44" s="79">
        <v>23</v>
      </c>
      <c r="C44" s="80" t="s">
        <v>9</v>
      </c>
      <c r="D44" s="79" t="s">
        <v>31</v>
      </c>
      <c r="E44" s="81">
        <v>161</v>
      </c>
      <c r="F44" s="82">
        <v>97</v>
      </c>
      <c r="G44" s="83">
        <v>0</v>
      </c>
      <c r="H44" s="84">
        <v>0</v>
      </c>
      <c r="I44" s="85">
        <v>0</v>
      </c>
      <c r="J44" s="84">
        <v>0</v>
      </c>
      <c r="K44" s="83">
        <v>2</v>
      </c>
      <c r="L44" s="84">
        <v>1</v>
      </c>
      <c r="M44" s="83">
        <v>2</v>
      </c>
      <c r="N44" s="84">
        <v>2</v>
      </c>
      <c r="O44" s="87">
        <v>29</v>
      </c>
      <c r="P44" s="88">
        <v>1.7478039446126958</v>
      </c>
      <c r="Q44" s="79" t="s">
        <v>62</v>
      </c>
      <c r="R44" s="89">
        <v>4.5</v>
      </c>
      <c r="S44" s="89">
        <v>69.3</v>
      </c>
      <c r="T44" s="80">
        <v>427</v>
      </c>
      <c r="U44" s="90">
        <v>60.193832599118942</v>
      </c>
      <c r="V44" s="80">
        <v>6416</v>
      </c>
      <c r="W44" s="91">
        <v>152.1385975380519</v>
      </c>
    </row>
    <row r="45" spans="1:23" ht="13.15" customHeight="1">
      <c r="A45" s="78" t="s">
        <v>22</v>
      </c>
      <c r="B45" s="79">
        <v>23</v>
      </c>
      <c r="C45" s="80" t="s">
        <v>10</v>
      </c>
      <c r="D45" s="79" t="s">
        <v>35</v>
      </c>
      <c r="E45" s="81">
        <v>46</v>
      </c>
      <c r="F45" s="82">
        <v>95</v>
      </c>
      <c r="G45" s="83">
        <v>0</v>
      </c>
      <c r="H45" s="84">
        <v>0</v>
      </c>
      <c r="I45" s="85">
        <v>0</v>
      </c>
      <c r="J45" s="84">
        <v>0</v>
      </c>
      <c r="K45" s="83">
        <v>0</v>
      </c>
      <c r="L45" s="84">
        <v>0</v>
      </c>
      <c r="M45" s="83">
        <v>2</v>
      </c>
      <c r="N45" s="84">
        <v>1</v>
      </c>
      <c r="O45" s="87">
        <v>7.5</v>
      </c>
      <c r="P45" s="88">
        <v>0.45201826153776614</v>
      </c>
      <c r="Q45" s="79" t="s">
        <v>53</v>
      </c>
      <c r="R45" s="89">
        <v>4.5</v>
      </c>
      <c r="S45" s="89">
        <v>72</v>
      </c>
      <c r="T45" s="80">
        <v>419</v>
      </c>
      <c r="U45" s="90">
        <v>59.066079295154182</v>
      </c>
      <c r="V45" s="80">
        <v>6375</v>
      </c>
      <c r="W45" s="91">
        <v>151.39724123853787</v>
      </c>
    </row>
    <row r="46" spans="1:23" ht="13.15" customHeight="1">
      <c r="A46" s="78" t="s">
        <v>22</v>
      </c>
      <c r="B46" s="79">
        <v>23</v>
      </c>
      <c r="C46" s="80" t="s">
        <v>10</v>
      </c>
      <c r="D46" s="79" t="s">
        <v>29</v>
      </c>
      <c r="E46" s="81">
        <v>90</v>
      </c>
      <c r="F46" s="82">
        <v>97</v>
      </c>
      <c r="G46" s="83">
        <v>0</v>
      </c>
      <c r="H46" s="84">
        <v>0</v>
      </c>
      <c r="I46" s="85">
        <v>0</v>
      </c>
      <c r="J46" s="84">
        <v>0</v>
      </c>
      <c r="K46" s="83">
        <v>0</v>
      </c>
      <c r="L46" s="84">
        <v>0</v>
      </c>
      <c r="M46" s="83">
        <v>2</v>
      </c>
      <c r="N46" s="84">
        <v>1</v>
      </c>
      <c r="O46" s="87">
        <v>7.5</v>
      </c>
      <c r="P46" s="88">
        <v>0.45201826153776614</v>
      </c>
      <c r="Q46" s="79" t="s">
        <v>60</v>
      </c>
      <c r="R46" s="89">
        <v>4.5</v>
      </c>
      <c r="S46" s="89">
        <v>70.2</v>
      </c>
      <c r="T46" s="80">
        <v>421</v>
      </c>
      <c r="U46" s="90">
        <v>59.348017621145374</v>
      </c>
      <c r="V46" s="80">
        <v>5827</v>
      </c>
      <c r="W46" s="91">
        <v>138.34452385123345</v>
      </c>
    </row>
    <row r="47" spans="1:23" ht="13.15" customHeight="1">
      <c r="A47" s="78" t="s">
        <v>22</v>
      </c>
      <c r="B47" s="79">
        <v>23</v>
      </c>
      <c r="C47" s="80" t="s">
        <v>10</v>
      </c>
      <c r="D47" s="79" t="s">
        <v>30</v>
      </c>
      <c r="E47" s="81">
        <v>119</v>
      </c>
      <c r="F47" s="82">
        <v>95</v>
      </c>
      <c r="G47" s="83">
        <v>0</v>
      </c>
      <c r="H47" s="84">
        <v>0</v>
      </c>
      <c r="I47" s="85">
        <v>0</v>
      </c>
      <c r="J47" s="84">
        <v>0</v>
      </c>
      <c r="K47" s="83">
        <v>2</v>
      </c>
      <c r="L47" s="84">
        <v>1</v>
      </c>
      <c r="M47" s="83">
        <v>2</v>
      </c>
      <c r="N47" s="84">
        <v>1</v>
      </c>
      <c r="O47" s="87">
        <v>21.5</v>
      </c>
      <c r="P47" s="88">
        <v>1.2957856830749297</v>
      </c>
      <c r="Q47" s="79" t="s">
        <v>48</v>
      </c>
      <c r="R47" s="89">
        <v>4.5</v>
      </c>
      <c r="S47" s="89">
        <v>69.75</v>
      </c>
      <c r="T47" s="80">
        <v>416</v>
      </c>
      <c r="U47" s="90">
        <v>58.643171806167402</v>
      </c>
      <c r="V47" s="80">
        <v>5418</v>
      </c>
      <c r="W47" s="91">
        <v>133.77832375604021</v>
      </c>
    </row>
    <row r="48" spans="1:23" ht="13.15" customHeight="1">
      <c r="A48" s="78" t="s">
        <v>22</v>
      </c>
      <c r="B48" s="79">
        <v>23</v>
      </c>
      <c r="C48" s="80" t="s">
        <v>10</v>
      </c>
      <c r="D48" s="79" t="s">
        <v>31</v>
      </c>
      <c r="E48" s="81">
        <v>162</v>
      </c>
      <c r="F48" s="82">
        <v>98</v>
      </c>
      <c r="G48" s="83">
        <v>0</v>
      </c>
      <c r="H48" s="84">
        <v>0</v>
      </c>
      <c r="I48" s="85">
        <v>0</v>
      </c>
      <c r="J48" s="84">
        <v>0</v>
      </c>
      <c r="K48" s="83">
        <v>2</v>
      </c>
      <c r="L48" s="84">
        <v>1</v>
      </c>
      <c r="M48" s="83">
        <v>2</v>
      </c>
      <c r="N48" s="84">
        <v>1</v>
      </c>
      <c r="O48" s="87">
        <v>21.5</v>
      </c>
      <c r="P48" s="88">
        <v>1.2957856830749297</v>
      </c>
      <c r="Q48" s="79" t="s">
        <v>60</v>
      </c>
      <c r="R48" s="89">
        <v>4.5</v>
      </c>
      <c r="S48" s="89">
        <v>70.2</v>
      </c>
      <c r="T48" s="80">
        <v>429</v>
      </c>
      <c r="U48" s="90">
        <v>60.475770925110133</v>
      </c>
      <c r="V48" s="80">
        <v>6779</v>
      </c>
      <c r="W48" s="91">
        <v>156.33385997396988</v>
      </c>
    </row>
    <row r="49" spans="1:23" ht="13.15" customHeight="1">
      <c r="A49" s="78" t="s">
        <v>14</v>
      </c>
      <c r="B49" s="79">
        <v>7</v>
      </c>
      <c r="C49" s="80" t="s">
        <v>9</v>
      </c>
      <c r="D49" s="79" t="s">
        <v>35</v>
      </c>
      <c r="E49" s="81">
        <v>13</v>
      </c>
      <c r="F49" s="82">
        <v>99</v>
      </c>
      <c r="G49" s="83">
        <v>0</v>
      </c>
      <c r="H49" s="84">
        <v>0</v>
      </c>
      <c r="I49" s="85">
        <v>3</v>
      </c>
      <c r="J49" s="84">
        <v>1</v>
      </c>
      <c r="K49" s="83">
        <v>5</v>
      </c>
      <c r="L49" s="84">
        <v>5</v>
      </c>
      <c r="M49" s="83">
        <v>8</v>
      </c>
      <c r="N49" s="84">
        <v>50</v>
      </c>
      <c r="O49" s="87">
        <v>458.5</v>
      </c>
      <c r="P49" s="88">
        <v>27.633383055342104</v>
      </c>
      <c r="Q49" s="79" t="s">
        <v>54</v>
      </c>
      <c r="R49" s="89">
        <v>4.5</v>
      </c>
      <c r="S49" s="89">
        <v>68.850000000000009</v>
      </c>
      <c r="T49" s="80">
        <v>352</v>
      </c>
      <c r="U49" s="90">
        <v>49.621145374449341</v>
      </c>
      <c r="V49" s="80">
        <v>3673</v>
      </c>
      <c r="W49" s="91">
        <v>104.19503449527959</v>
      </c>
    </row>
    <row r="50" spans="1:23" ht="13.15" customHeight="1">
      <c r="A50" s="78" t="s">
        <v>14</v>
      </c>
      <c r="B50" s="79">
        <v>7</v>
      </c>
      <c r="C50" s="80" t="s">
        <v>9</v>
      </c>
      <c r="D50" s="79" t="s">
        <v>29</v>
      </c>
      <c r="E50" s="81">
        <v>84</v>
      </c>
      <c r="F50" s="82">
        <v>98</v>
      </c>
      <c r="G50" s="83">
        <v>0</v>
      </c>
      <c r="H50" s="84">
        <v>0</v>
      </c>
      <c r="I50" s="85">
        <v>3</v>
      </c>
      <c r="J50" s="86">
        <v>0.5</v>
      </c>
      <c r="K50" s="83">
        <v>5</v>
      </c>
      <c r="L50" s="84">
        <v>5</v>
      </c>
      <c r="M50" s="83">
        <v>8</v>
      </c>
      <c r="N50" s="84">
        <v>50</v>
      </c>
      <c r="O50" s="87">
        <v>451.75</v>
      </c>
      <c r="P50" s="88">
        <v>27.226566619958113</v>
      </c>
      <c r="Q50" s="79" t="s">
        <v>65</v>
      </c>
      <c r="R50" s="89">
        <v>4.5</v>
      </c>
      <c r="S50" s="89">
        <v>74.25</v>
      </c>
      <c r="T50" s="80">
        <v>357</v>
      </c>
      <c r="U50" s="90">
        <v>50.325991189427313</v>
      </c>
      <c r="V50" s="80">
        <v>4014</v>
      </c>
      <c r="W50" s="91">
        <v>105.17063968444521</v>
      </c>
    </row>
    <row r="51" spans="1:23" ht="13.15" customHeight="1">
      <c r="A51" s="78" t="s">
        <v>14</v>
      </c>
      <c r="B51" s="79">
        <v>7</v>
      </c>
      <c r="C51" s="80" t="s">
        <v>9</v>
      </c>
      <c r="D51" s="79" t="s">
        <v>30</v>
      </c>
      <c r="E51" s="81">
        <v>108</v>
      </c>
      <c r="F51" s="82">
        <v>99</v>
      </c>
      <c r="G51" s="83">
        <v>0</v>
      </c>
      <c r="H51" s="84">
        <v>0</v>
      </c>
      <c r="I51" s="85">
        <v>3</v>
      </c>
      <c r="J51" s="84">
        <v>1</v>
      </c>
      <c r="K51" s="83">
        <v>5</v>
      </c>
      <c r="L51" s="84">
        <v>8</v>
      </c>
      <c r="M51" s="83">
        <v>8</v>
      </c>
      <c r="N51" s="84">
        <v>60</v>
      </c>
      <c r="O51" s="87">
        <v>575.5</v>
      </c>
      <c r="P51" s="88">
        <v>34.684867935331255</v>
      </c>
      <c r="Q51" s="79" t="s">
        <v>65</v>
      </c>
      <c r="R51" s="89">
        <v>4.5</v>
      </c>
      <c r="S51" s="89">
        <v>74.25</v>
      </c>
      <c r="T51" s="80">
        <v>347</v>
      </c>
      <c r="U51" s="90">
        <v>48.916299559471362</v>
      </c>
      <c r="V51" s="80">
        <v>3486</v>
      </c>
      <c r="W51" s="91">
        <v>93.019532500800523</v>
      </c>
    </row>
    <row r="52" spans="1:23" ht="13.15" customHeight="1">
      <c r="A52" s="78" t="s">
        <v>14</v>
      </c>
      <c r="B52" s="79">
        <v>7</v>
      </c>
      <c r="C52" s="80" t="s">
        <v>9</v>
      </c>
      <c r="D52" s="79" t="s">
        <v>31</v>
      </c>
      <c r="E52" s="81">
        <v>149</v>
      </c>
      <c r="F52" s="82">
        <v>95</v>
      </c>
      <c r="G52" s="83">
        <v>0</v>
      </c>
      <c r="H52" s="84">
        <v>0</v>
      </c>
      <c r="I52" s="85">
        <v>3</v>
      </c>
      <c r="J52" s="86">
        <v>0.1</v>
      </c>
      <c r="K52" s="83">
        <v>5</v>
      </c>
      <c r="L52" s="84">
        <v>2</v>
      </c>
      <c r="M52" s="83">
        <v>8</v>
      </c>
      <c r="N52" s="84">
        <v>30</v>
      </c>
      <c r="O52" s="87">
        <v>254.35</v>
      </c>
      <c r="P52" s="88">
        <v>15.329445976284109</v>
      </c>
      <c r="Q52" s="79" t="s">
        <v>49</v>
      </c>
      <c r="R52" s="89">
        <v>4.5</v>
      </c>
      <c r="S52" s="89">
        <v>71.55</v>
      </c>
      <c r="T52" s="80">
        <v>373</v>
      </c>
      <c r="U52" s="90">
        <v>52.581497797356825</v>
      </c>
      <c r="V52" s="80">
        <v>3572</v>
      </c>
      <c r="W52" s="91">
        <v>95.890872915507444</v>
      </c>
    </row>
    <row r="53" spans="1:23" ht="13.15" customHeight="1">
      <c r="A53" s="78" t="s">
        <v>14</v>
      </c>
      <c r="B53" s="79">
        <v>7</v>
      </c>
      <c r="C53" s="80" t="s">
        <v>10</v>
      </c>
      <c r="D53" s="79" t="s">
        <v>35</v>
      </c>
      <c r="E53" s="81">
        <v>14</v>
      </c>
      <c r="F53" s="82">
        <v>99</v>
      </c>
      <c r="G53" s="83">
        <v>0</v>
      </c>
      <c r="H53" s="84">
        <v>0</v>
      </c>
      <c r="I53" s="85">
        <v>0</v>
      </c>
      <c r="J53" s="84">
        <v>0</v>
      </c>
      <c r="K53" s="83">
        <v>2</v>
      </c>
      <c r="L53" s="84">
        <v>1</v>
      </c>
      <c r="M53" s="83">
        <v>3</v>
      </c>
      <c r="N53" s="84">
        <v>5</v>
      </c>
      <c r="O53" s="87">
        <v>51.5</v>
      </c>
      <c r="P53" s="88">
        <v>3.103858729225994</v>
      </c>
      <c r="Q53" s="79" t="s">
        <v>55</v>
      </c>
      <c r="R53" s="89">
        <v>4.5</v>
      </c>
      <c r="S53" s="89">
        <v>68.399999999999991</v>
      </c>
      <c r="T53" s="80">
        <v>372</v>
      </c>
      <c r="U53" s="90">
        <v>52.440528634361236</v>
      </c>
      <c r="V53" s="80">
        <v>5034</v>
      </c>
      <c r="W53" s="91">
        <v>136.01502075080174</v>
      </c>
    </row>
    <row r="54" spans="1:23" ht="13.15" customHeight="1">
      <c r="A54" s="78" t="s">
        <v>14</v>
      </c>
      <c r="B54" s="79">
        <v>7</v>
      </c>
      <c r="C54" s="80" t="s">
        <v>10</v>
      </c>
      <c r="D54" s="79" t="s">
        <v>29</v>
      </c>
      <c r="E54" s="81">
        <v>83</v>
      </c>
      <c r="F54" s="82">
        <v>99</v>
      </c>
      <c r="G54" s="83">
        <v>0</v>
      </c>
      <c r="H54" s="84">
        <v>0</v>
      </c>
      <c r="I54" s="85">
        <v>0</v>
      </c>
      <c r="J54" s="84">
        <v>0</v>
      </c>
      <c r="K54" s="83">
        <v>2</v>
      </c>
      <c r="L54" s="84">
        <v>2</v>
      </c>
      <c r="M54" s="83">
        <v>5</v>
      </c>
      <c r="N54" s="84">
        <v>10</v>
      </c>
      <c r="O54" s="87">
        <v>103</v>
      </c>
      <c r="P54" s="88">
        <v>6.2077174584519881</v>
      </c>
      <c r="Q54" s="79" t="s">
        <v>65</v>
      </c>
      <c r="R54" s="89">
        <v>4.5</v>
      </c>
      <c r="S54" s="89">
        <v>74.25</v>
      </c>
      <c r="T54" s="80">
        <v>385</v>
      </c>
      <c r="U54" s="90">
        <v>54.273127753303967</v>
      </c>
      <c r="V54" s="80">
        <v>5347</v>
      </c>
      <c r="W54" s="91">
        <v>128.5954785954786</v>
      </c>
    </row>
    <row r="55" spans="1:23" ht="13.15" customHeight="1">
      <c r="A55" s="78" t="s">
        <v>14</v>
      </c>
      <c r="B55" s="79">
        <v>7</v>
      </c>
      <c r="C55" s="80" t="s">
        <v>10</v>
      </c>
      <c r="D55" s="79" t="s">
        <v>30</v>
      </c>
      <c r="E55" s="81">
        <v>107</v>
      </c>
      <c r="F55" s="82">
        <v>98</v>
      </c>
      <c r="G55" s="83">
        <v>0</v>
      </c>
      <c r="H55" s="84">
        <v>0</v>
      </c>
      <c r="I55" s="85">
        <v>0</v>
      </c>
      <c r="J55" s="84">
        <v>0</v>
      </c>
      <c r="K55" s="83">
        <v>2</v>
      </c>
      <c r="L55" s="84">
        <v>2</v>
      </c>
      <c r="M55" s="83">
        <v>5</v>
      </c>
      <c r="N55" s="84">
        <v>10</v>
      </c>
      <c r="O55" s="87">
        <v>103</v>
      </c>
      <c r="P55" s="88">
        <v>6.2077174584519881</v>
      </c>
      <c r="Q55" s="79" t="s">
        <v>45</v>
      </c>
      <c r="R55" s="89">
        <v>4.5</v>
      </c>
      <c r="S55" s="89">
        <v>72.899999999999991</v>
      </c>
      <c r="T55" s="80">
        <v>386</v>
      </c>
      <c r="U55" s="90">
        <v>54.414096916299556</v>
      </c>
      <c r="V55" s="80">
        <v>5562</v>
      </c>
      <c r="W55" s="91">
        <v>137.27706108350077</v>
      </c>
    </row>
    <row r="56" spans="1:23" ht="13.15" customHeight="1">
      <c r="A56" s="78" t="s">
        <v>14</v>
      </c>
      <c r="B56" s="79">
        <v>7</v>
      </c>
      <c r="C56" s="80" t="s">
        <v>10</v>
      </c>
      <c r="D56" s="79" t="s">
        <v>31</v>
      </c>
      <c r="E56" s="81">
        <v>150</v>
      </c>
      <c r="F56" s="82">
        <v>98</v>
      </c>
      <c r="G56" s="83">
        <v>0</v>
      </c>
      <c r="H56" s="84">
        <v>0</v>
      </c>
      <c r="I56" s="85">
        <v>2</v>
      </c>
      <c r="J56" s="86">
        <v>0.1</v>
      </c>
      <c r="K56" s="83">
        <v>2</v>
      </c>
      <c r="L56" s="84">
        <v>2</v>
      </c>
      <c r="M56" s="83">
        <v>3</v>
      </c>
      <c r="N56" s="84">
        <v>10</v>
      </c>
      <c r="O56" s="87">
        <v>104.35</v>
      </c>
      <c r="P56" s="88">
        <v>6.2890807455287856</v>
      </c>
      <c r="Q56" s="79" t="s">
        <v>53</v>
      </c>
      <c r="R56" s="89">
        <v>4.5</v>
      </c>
      <c r="S56" s="89">
        <v>72</v>
      </c>
      <c r="T56" s="80">
        <v>409</v>
      </c>
      <c r="U56" s="90">
        <v>57.656387665198238</v>
      </c>
      <c r="V56" s="80">
        <v>5627</v>
      </c>
      <c r="W56" s="91">
        <v>132.7097808866823</v>
      </c>
    </row>
    <row r="57" spans="1:23" ht="13.15" customHeight="1">
      <c r="A57" s="78" t="s">
        <v>12</v>
      </c>
      <c r="B57" s="79">
        <v>4</v>
      </c>
      <c r="C57" s="80" t="s">
        <v>9</v>
      </c>
      <c r="D57" s="79" t="s">
        <v>35</v>
      </c>
      <c r="E57" s="81">
        <v>8</v>
      </c>
      <c r="F57" s="82">
        <v>98</v>
      </c>
      <c r="G57" s="83">
        <v>0</v>
      </c>
      <c r="H57" s="84">
        <v>0</v>
      </c>
      <c r="I57" s="85">
        <v>0</v>
      </c>
      <c r="J57" s="84">
        <v>0</v>
      </c>
      <c r="K57" s="83">
        <v>3</v>
      </c>
      <c r="L57" s="84">
        <v>1</v>
      </c>
      <c r="M57" s="83">
        <v>3</v>
      </c>
      <c r="N57" s="84">
        <v>1</v>
      </c>
      <c r="O57" s="87">
        <v>21.5</v>
      </c>
      <c r="P57" s="88">
        <v>1.2957856830749297</v>
      </c>
      <c r="Q57" s="79" t="s">
        <v>51</v>
      </c>
      <c r="R57" s="89">
        <v>4.5</v>
      </c>
      <c r="S57" s="89">
        <v>71.100000000000009</v>
      </c>
      <c r="T57" s="80">
        <v>433</v>
      </c>
      <c r="U57" s="90">
        <v>61.039647577092509</v>
      </c>
      <c r="V57" s="80">
        <v>5238</v>
      </c>
      <c r="W57" s="91">
        <v>118.16526095923795</v>
      </c>
    </row>
    <row r="58" spans="1:23" ht="13.15" customHeight="1">
      <c r="A58" s="78" t="s">
        <v>12</v>
      </c>
      <c r="B58" s="79">
        <v>4</v>
      </c>
      <c r="C58" s="80" t="s">
        <v>9</v>
      </c>
      <c r="D58" s="79" t="s">
        <v>29</v>
      </c>
      <c r="E58" s="81">
        <v>77</v>
      </c>
      <c r="F58" s="82">
        <v>99</v>
      </c>
      <c r="G58" s="83">
        <v>0</v>
      </c>
      <c r="H58" s="84">
        <v>0</v>
      </c>
      <c r="I58" s="85">
        <v>5</v>
      </c>
      <c r="J58" s="86">
        <v>0.1</v>
      </c>
      <c r="K58" s="83">
        <v>5</v>
      </c>
      <c r="L58" s="84">
        <v>1</v>
      </c>
      <c r="M58" s="83">
        <v>3</v>
      </c>
      <c r="N58" s="84">
        <v>1</v>
      </c>
      <c r="O58" s="87">
        <v>22.85</v>
      </c>
      <c r="P58" s="88">
        <v>1.3771489701517277</v>
      </c>
      <c r="Q58" s="79" t="s">
        <v>47</v>
      </c>
      <c r="R58" s="89">
        <v>4.5</v>
      </c>
      <c r="S58" s="89">
        <v>70.649999999999991</v>
      </c>
      <c r="T58" s="80">
        <v>436</v>
      </c>
      <c r="U58" s="90">
        <v>61.462555066079297</v>
      </c>
      <c r="V58" s="80">
        <v>4998</v>
      </c>
      <c r="W58" s="91">
        <v>111.55018601842654</v>
      </c>
    </row>
    <row r="59" spans="1:23" ht="13.15" customHeight="1">
      <c r="A59" s="78" t="s">
        <v>12</v>
      </c>
      <c r="B59" s="79">
        <v>4</v>
      </c>
      <c r="C59" s="80" t="s">
        <v>9</v>
      </c>
      <c r="D59" s="79" t="s">
        <v>30</v>
      </c>
      <c r="E59" s="81">
        <v>117</v>
      </c>
      <c r="F59" s="82">
        <v>95</v>
      </c>
      <c r="G59" s="83">
        <v>0</v>
      </c>
      <c r="H59" s="84">
        <v>0</v>
      </c>
      <c r="I59" s="85">
        <v>3</v>
      </c>
      <c r="J59" s="86">
        <v>0.1</v>
      </c>
      <c r="K59" s="83">
        <v>3</v>
      </c>
      <c r="L59" s="84">
        <v>1</v>
      </c>
      <c r="M59" s="83">
        <v>3</v>
      </c>
      <c r="N59" s="84">
        <v>1</v>
      </c>
      <c r="O59" s="87">
        <v>22.85</v>
      </c>
      <c r="P59" s="88">
        <v>1.3771489701517277</v>
      </c>
      <c r="Q59" s="79" t="s">
        <v>51</v>
      </c>
      <c r="R59" s="89">
        <v>4.5</v>
      </c>
      <c r="S59" s="89">
        <v>71.100000000000009</v>
      </c>
      <c r="T59" s="80">
        <v>419</v>
      </c>
      <c r="U59" s="90">
        <v>59.066079295154182</v>
      </c>
      <c r="V59" s="80">
        <v>4939</v>
      </c>
      <c r="W59" s="91">
        <v>118.77900810756235</v>
      </c>
    </row>
    <row r="60" spans="1:23" ht="13.15" customHeight="1">
      <c r="A60" s="78" t="s">
        <v>12</v>
      </c>
      <c r="B60" s="79">
        <v>4</v>
      </c>
      <c r="C60" s="80" t="s">
        <v>9</v>
      </c>
      <c r="D60" s="79" t="s">
        <v>31</v>
      </c>
      <c r="E60" s="81">
        <v>189</v>
      </c>
      <c r="F60" s="82">
        <v>96</v>
      </c>
      <c r="G60" s="83">
        <v>0</v>
      </c>
      <c r="H60" s="84">
        <v>0</v>
      </c>
      <c r="I60" s="85">
        <v>3</v>
      </c>
      <c r="J60" s="86">
        <v>0.2</v>
      </c>
      <c r="K60" s="83">
        <v>3</v>
      </c>
      <c r="L60" s="84">
        <v>1</v>
      </c>
      <c r="M60" s="83">
        <v>3</v>
      </c>
      <c r="N60" s="84">
        <v>1</v>
      </c>
      <c r="O60" s="87">
        <v>24.2</v>
      </c>
      <c r="P60" s="88">
        <v>1.4585122572285254</v>
      </c>
      <c r="Q60" s="79" t="s">
        <v>51</v>
      </c>
      <c r="R60" s="89">
        <v>4.5</v>
      </c>
      <c r="S60" s="89">
        <v>71.100000000000009</v>
      </c>
      <c r="T60" s="80">
        <v>424</v>
      </c>
      <c r="U60" s="90">
        <v>59.770925110132161</v>
      </c>
      <c r="V60" s="80">
        <v>5030</v>
      </c>
      <c r="W60" s="91">
        <v>118.29576354888145</v>
      </c>
    </row>
    <row r="61" spans="1:23" ht="13.15" customHeight="1">
      <c r="A61" s="78" t="s">
        <v>12</v>
      </c>
      <c r="B61" s="79">
        <v>4</v>
      </c>
      <c r="C61" s="80" t="s">
        <v>10</v>
      </c>
      <c r="D61" s="79" t="s">
        <v>35</v>
      </c>
      <c r="E61" s="81">
        <v>7</v>
      </c>
      <c r="F61" s="82">
        <v>98</v>
      </c>
      <c r="G61" s="83">
        <v>0</v>
      </c>
      <c r="H61" s="84">
        <v>0</v>
      </c>
      <c r="I61" s="85">
        <v>0</v>
      </c>
      <c r="J61" s="84">
        <v>0</v>
      </c>
      <c r="K61" s="83">
        <v>0</v>
      </c>
      <c r="L61" s="84">
        <v>0</v>
      </c>
      <c r="M61" s="83">
        <v>2</v>
      </c>
      <c r="N61" s="84">
        <v>1</v>
      </c>
      <c r="O61" s="87">
        <v>7.5</v>
      </c>
      <c r="P61" s="88">
        <v>0.45201826153776614</v>
      </c>
      <c r="Q61" s="79" t="s">
        <v>49</v>
      </c>
      <c r="R61" s="89">
        <v>4.5</v>
      </c>
      <c r="S61" s="89">
        <v>71.55</v>
      </c>
      <c r="T61" s="80">
        <v>432</v>
      </c>
      <c r="U61" s="90">
        <v>60.898678414096914</v>
      </c>
      <c r="V61" s="80">
        <v>5401</v>
      </c>
      <c r="W61" s="91">
        <v>121.35638016562322</v>
      </c>
    </row>
    <row r="62" spans="1:23" ht="13.15" customHeight="1">
      <c r="A62" s="78" t="s">
        <v>12</v>
      </c>
      <c r="B62" s="79">
        <v>4</v>
      </c>
      <c r="C62" s="80" t="s">
        <v>10</v>
      </c>
      <c r="D62" s="79" t="s">
        <v>29</v>
      </c>
      <c r="E62" s="81">
        <v>78</v>
      </c>
      <c r="F62" s="82">
        <v>98</v>
      </c>
      <c r="G62" s="83">
        <v>0</v>
      </c>
      <c r="H62" s="84">
        <v>0</v>
      </c>
      <c r="I62" s="85">
        <v>0</v>
      </c>
      <c r="J62" s="86">
        <v>0</v>
      </c>
      <c r="K62" s="83">
        <v>2</v>
      </c>
      <c r="L62" s="84">
        <v>1</v>
      </c>
      <c r="M62" s="83">
        <v>2</v>
      </c>
      <c r="N62" s="84">
        <v>1</v>
      </c>
      <c r="O62" s="87">
        <v>21.5</v>
      </c>
      <c r="P62" s="88">
        <v>1.2957856830749297</v>
      </c>
      <c r="Q62" s="79" t="s">
        <v>51</v>
      </c>
      <c r="R62" s="89">
        <v>4.5</v>
      </c>
      <c r="S62" s="89">
        <v>71.100000000000009</v>
      </c>
      <c r="T62" s="80">
        <v>437</v>
      </c>
      <c r="U62" s="90">
        <v>61.603524229074893</v>
      </c>
      <c r="V62" s="80">
        <v>5161</v>
      </c>
      <c r="W62" s="91">
        <v>115.36249569201718</v>
      </c>
    </row>
    <row r="63" spans="1:23" ht="13.15" customHeight="1">
      <c r="A63" s="78" t="s">
        <v>12</v>
      </c>
      <c r="B63" s="79">
        <v>4</v>
      </c>
      <c r="C63" s="80" t="s">
        <v>10</v>
      </c>
      <c r="D63" s="79" t="s">
        <v>30</v>
      </c>
      <c r="E63" s="81">
        <v>118</v>
      </c>
      <c r="F63" s="82">
        <v>97</v>
      </c>
      <c r="G63" s="83">
        <v>0</v>
      </c>
      <c r="H63" s="84">
        <v>0</v>
      </c>
      <c r="I63" s="85">
        <v>0</v>
      </c>
      <c r="J63" s="84">
        <v>0</v>
      </c>
      <c r="K63" s="83">
        <v>2</v>
      </c>
      <c r="L63" s="84">
        <v>1</v>
      </c>
      <c r="M63" s="83">
        <v>2</v>
      </c>
      <c r="N63" s="84">
        <v>1</v>
      </c>
      <c r="O63" s="87">
        <v>21.5</v>
      </c>
      <c r="P63" s="88">
        <v>1.2957856830749297</v>
      </c>
      <c r="Q63" s="79" t="s">
        <v>58</v>
      </c>
      <c r="R63" s="89">
        <v>4.5</v>
      </c>
      <c r="S63" s="89">
        <v>67.5</v>
      </c>
      <c r="T63" s="80">
        <v>419</v>
      </c>
      <c r="U63" s="90">
        <v>59.066079295154182</v>
      </c>
      <c r="V63" s="80">
        <v>4506</v>
      </c>
      <c r="W63" s="91">
        <v>111.79169844745714</v>
      </c>
    </row>
    <row r="64" spans="1:23" ht="13.15" customHeight="1">
      <c r="A64" s="78" t="s">
        <v>12</v>
      </c>
      <c r="B64" s="79">
        <v>4</v>
      </c>
      <c r="C64" s="80" t="s">
        <v>10</v>
      </c>
      <c r="D64" s="79" t="s">
        <v>31</v>
      </c>
      <c r="E64" s="81">
        <v>190</v>
      </c>
      <c r="F64" s="82">
        <v>96</v>
      </c>
      <c r="G64" s="83">
        <v>0</v>
      </c>
      <c r="H64" s="84">
        <v>0</v>
      </c>
      <c r="I64" s="85">
        <v>0</v>
      </c>
      <c r="J64" s="84">
        <v>0</v>
      </c>
      <c r="K64" s="83">
        <v>2</v>
      </c>
      <c r="L64" s="84">
        <v>1</v>
      </c>
      <c r="M64" s="83">
        <v>2</v>
      </c>
      <c r="N64" s="84">
        <v>1</v>
      </c>
      <c r="O64" s="87">
        <v>21.5</v>
      </c>
      <c r="P64" s="88">
        <v>1.2957856830749297</v>
      </c>
      <c r="Q64" s="79" t="s">
        <v>60</v>
      </c>
      <c r="R64" s="89">
        <v>4.5</v>
      </c>
      <c r="S64" s="89">
        <v>70.2</v>
      </c>
      <c r="T64" s="80">
        <v>419</v>
      </c>
      <c r="U64" s="90">
        <v>59.066079295154182</v>
      </c>
      <c r="V64" s="80">
        <v>4812</v>
      </c>
      <c r="W64" s="91">
        <v>115.98748929074108</v>
      </c>
    </row>
    <row r="65" spans="1:23" ht="13.15" customHeight="1">
      <c r="A65" s="78" t="s">
        <v>43</v>
      </c>
      <c r="B65" s="79">
        <v>9</v>
      </c>
      <c r="C65" s="80" t="s">
        <v>9</v>
      </c>
      <c r="D65" s="79" t="s">
        <v>35</v>
      </c>
      <c r="E65" s="81">
        <v>17</v>
      </c>
      <c r="F65" s="82">
        <v>95</v>
      </c>
      <c r="G65" s="83">
        <v>0</v>
      </c>
      <c r="H65" s="84">
        <v>0</v>
      </c>
      <c r="I65" s="85">
        <v>0</v>
      </c>
      <c r="J65" s="84">
        <v>0</v>
      </c>
      <c r="K65" s="83">
        <v>3</v>
      </c>
      <c r="L65" s="84">
        <v>1</v>
      </c>
      <c r="M65" s="83">
        <v>3</v>
      </c>
      <c r="N65" s="84">
        <v>5</v>
      </c>
      <c r="O65" s="87">
        <v>51.5</v>
      </c>
      <c r="P65" s="88">
        <v>3.103858729225994</v>
      </c>
      <c r="Q65" s="79" t="s">
        <v>50</v>
      </c>
      <c r="R65" s="89">
        <v>4.5</v>
      </c>
      <c r="S65" s="89">
        <v>67.95</v>
      </c>
      <c r="T65" s="80">
        <v>422</v>
      </c>
      <c r="U65" s="90">
        <v>59.48898678414097</v>
      </c>
      <c r="V65" s="80">
        <v>5920</v>
      </c>
      <c r="W65" s="91">
        <v>147.91223059374684</v>
      </c>
    </row>
    <row r="66" spans="1:23" ht="13.15" customHeight="1">
      <c r="A66" s="78" t="s">
        <v>43</v>
      </c>
      <c r="B66" s="79">
        <v>9</v>
      </c>
      <c r="C66" s="80" t="s">
        <v>9</v>
      </c>
      <c r="D66" s="79" t="s">
        <v>29</v>
      </c>
      <c r="E66" s="81">
        <v>96</v>
      </c>
      <c r="F66" s="82">
        <v>95</v>
      </c>
      <c r="G66" s="83">
        <v>0</v>
      </c>
      <c r="H66" s="84">
        <v>0</v>
      </c>
      <c r="I66" s="85">
        <v>2</v>
      </c>
      <c r="J66" s="86">
        <v>0.1</v>
      </c>
      <c r="K66" s="83">
        <v>3</v>
      </c>
      <c r="L66" s="84">
        <v>0.1</v>
      </c>
      <c r="M66" s="83">
        <v>3</v>
      </c>
      <c r="N66" s="84">
        <v>2</v>
      </c>
      <c r="O66" s="87">
        <v>17.75</v>
      </c>
      <c r="P66" s="88">
        <v>1.0697765523060465</v>
      </c>
      <c r="Q66" s="79" t="s">
        <v>53</v>
      </c>
      <c r="R66" s="89">
        <v>4.5</v>
      </c>
      <c r="S66" s="89">
        <v>72</v>
      </c>
      <c r="T66" s="80">
        <v>417</v>
      </c>
      <c r="U66" s="90">
        <v>58.784140969162998</v>
      </c>
      <c r="V66" s="80">
        <v>6617</v>
      </c>
      <c r="W66" s="91">
        <v>157.89808942319829</v>
      </c>
    </row>
    <row r="67" spans="1:23" ht="13.15" customHeight="1">
      <c r="A67" s="78" t="s">
        <v>43</v>
      </c>
      <c r="B67" s="79">
        <v>9</v>
      </c>
      <c r="C67" s="80" t="s">
        <v>9</v>
      </c>
      <c r="D67" s="79" t="s">
        <v>30</v>
      </c>
      <c r="E67" s="81">
        <v>141</v>
      </c>
      <c r="F67" s="82">
        <v>90</v>
      </c>
      <c r="G67" s="83">
        <v>0</v>
      </c>
      <c r="H67" s="84">
        <v>0</v>
      </c>
      <c r="I67" s="85">
        <v>0</v>
      </c>
      <c r="J67" s="86">
        <v>0</v>
      </c>
      <c r="K67" s="83">
        <v>3</v>
      </c>
      <c r="L67" s="84">
        <v>1</v>
      </c>
      <c r="M67" s="83">
        <v>3</v>
      </c>
      <c r="N67" s="84">
        <v>2</v>
      </c>
      <c r="O67" s="87">
        <v>29</v>
      </c>
      <c r="P67" s="88">
        <v>1.7478039446126958</v>
      </c>
      <c r="Q67" s="79" t="s">
        <v>57</v>
      </c>
      <c r="R67" s="89">
        <v>4.5</v>
      </c>
      <c r="S67" s="89">
        <v>67.05</v>
      </c>
      <c r="T67" s="80">
        <v>423</v>
      </c>
      <c r="U67" s="90">
        <v>59.629955947136565</v>
      </c>
      <c r="V67" s="80">
        <v>5647</v>
      </c>
      <c r="W67" s="91">
        <v>150.57193301636161</v>
      </c>
    </row>
    <row r="68" spans="1:23" ht="13.15" customHeight="1">
      <c r="A68" s="78" t="s">
        <v>43</v>
      </c>
      <c r="B68" s="79">
        <v>9</v>
      </c>
      <c r="C68" s="80" t="s">
        <v>9</v>
      </c>
      <c r="D68" s="79" t="s">
        <v>31</v>
      </c>
      <c r="E68" s="81">
        <v>156</v>
      </c>
      <c r="F68" s="82">
        <v>100</v>
      </c>
      <c r="G68" s="83">
        <v>0</v>
      </c>
      <c r="H68" s="84">
        <v>0</v>
      </c>
      <c r="I68" s="85">
        <v>0</v>
      </c>
      <c r="J68" s="84">
        <v>0</v>
      </c>
      <c r="K68" s="83">
        <v>3</v>
      </c>
      <c r="L68" s="84">
        <v>1</v>
      </c>
      <c r="M68" s="83">
        <v>3</v>
      </c>
      <c r="N68" s="84">
        <v>5</v>
      </c>
      <c r="O68" s="87">
        <v>51.5</v>
      </c>
      <c r="P68" s="88">
        <v>3.103858729225994</v>
      </c>
      <c r="Q68" s="79" t="s">
        <v>52</v>
      </c>
      <c r="R68" s="89">
        <v>4.5</v>
      </c>
      <c r="S68" s="89">
        <v>73.350000000000009</v>
      </c>
      <c r="T68" s="80">
        <v>405</v>
      </c>
      <c r="U68" s="90">
        <v>57.092511013215862</v>
      </c>
      <c r="V68" s="80">
        <v>7534</v>
      </c>
      <c r="W68" s="91">
        <v>172.61493599939408</v>
      </c>
    </row>
    <row r="69" spans="1:23" ht="13.15" customHeight="1">
      <c r="A69" s="78" t="s">
        <v>43</v>
      </c>
      <c r="B69" s="79">
        <v>9</v>
      </c>
      <c r="C69" s="80" t="s">
        <v>10</v>
      </c>
      <c r="D69" s="79" t="s">
        <v>35</v>
      </c>
      <c r="E69" s="81">
        <v>18</v>
      </c>
      <c r="F69" s="82">
        <v>98</v>
      </c>
      <c r="G69" s="83">
        <v>0</v>
      </c>
      <c r="H69" s="84">
        <v>0</v>
      </c>
      <c r="I69" s="85">
        <v>0</v>
      </c>
      <c r="J69" s="84">
        <v>0</v>
      </c>
      <c r="K69" s="83">
        <v>0</v>
      </c>
      <c r="L69" s="84">
        <v>0</v>
      </c>
      <c r="M69" s="83">
        <v>2</v>
      </c>
      <c r="N69" s="84">
        <v>1</v>
      </c>
      <c r="O69" s="87">
        <v>7.5</v>
      </c>
      <c r="P69" s="88">
        <v>0.45201826153776614</v>
      </c>
      <c r="Q69" s="79" t="s">
        <v>57</v>
      </c>
      <c r="R69" s="89">
        <v>4.5</v>
      </c>
      <c r="S69" s="89">
        <v>67.05</v>
      </c>
      <c r="T69" s="80">
        <v>423</v>
      </c>
      <c r="U69" s="90">
        <v>59.629955947136565</v>
      </c>
      <c r="V69" s="80">
        <v>6320</v>
      </c>
      <c r="W69" s="91">
        <v>154.76036671034734</v>
      </c>
    </row>
    <row r="70" spans="1:23" ht="13.15" customHeight="1">
      <c r="A70" s="78" t="s">
        <v>43</v>
      </c>
      <c r="B70" s="79">
        <v>9</v>
      </c>
      <c r="C70" s="80" t="s">
        <v>10</v>
      </c>
      <c r="D70" s="79" t="s">
        <v>29</v>
      </c>
      <c r="E70" s="81">
        <v>95</v>
      </c>
      <c r="F70" s="82">
        <v>97</v>
      </c>
      <c r="G70" s="83">
        <v>0</v>
      </c>
      <c r="H70" s="84">
        <v>0</v>
      </c>
      <c r="I70" s="85">
        <v>0</v>
      </c>
      <c r="J70" s="84">
        <v>0</v>
      </c>
      <c r="K70" s="83">
        <v>2</v>
      </c>
      <c r="L70" s="84">
        <v>1</v>
      </c>
      <c r="M70" s="83">
        <v>2</v>
      </c>
      <c r="N70" s="84">
        <v>1</v>
      </c>
      <c r="O70" s="87">
        <v>21.5</v>
      </c>
      <c r="P70" s="88">
        <v>1.2957856830749297</v>
      </c>
      <c r="Q70" s="79" t="s">
        <v>67</v>
      </c>
      <c r="R70" s="89">
        <v>4.5</v>
      </c>
      <c r="S70" s="89">
        <v>66.600000000000009</v>
      </c>
      <c r="T70" s="80">
        <v>421</v>
      </c>
      <c r="U70" s="90">
        <v>59.348017621145374</v>
      </c>
      <c r="V70" s="80">
        <v>6626</v>
      </c>
      <c r="W70" s="91">
        <v>165.81784603125541</v>
      </c>
    </row>
    <row r="71" spans="1:23" ht="13.15" customHeight="1">
      <c r="A71" s="78" t="s">
        <v>43</v>
      </c>
      <c r="B71" s="79">
        <v>9</v>
      </c>
      <c r="C71" s="80" t="s">
        <v>10</v>
      </c>
      <c r="D71" s="79" t="s">
        <v>30</v>
      </c>
      <c r="E71" s="81">
        <v>142</v>
      </c>
      <c r="F71" s="82">
        <v>95</v>
      </c>
      <c r="G71" s="83">
        <v>0</v>
      </c>
      <c r="H71" s="84">
        <v>0</v>
      </c>
      <c r="I71" s="85">
        <v>0</v>
      </c>
      <c r="J71" s="86">
        <v>0</v>
      </c>
      <c r="K71" s="83">
        <v>2</v>
      </c>
      <c r="L71" s="84">
        <v>1</v>
      </c>
      <c r="M71" s="83">
        <v>2</v>
      </c>
      <c r="N71" s="84">
        <v>1</v>
      </c>
      <c r="O71" s="87">
        <v>21.5</v>
      </c>
      <c r="P71" s="88">
        <v>1.2957856830749297</v>
      </c>
      <c r="Q71" s="79" t="s">
        <v>47</v>
      </c>
      <c r="R71" s="89">
        <v>4.5</v>
      </c>
      <c r="S71" s="89">
        <v>70.649999999999991</v>
      </c>
      <c r="T71" s="80">
        <v>414</v>
      </c>
      <c r="U71" s="90">
        <v>58.36123348017621</v>
      </c>
      <c r="V71" s="80">
        <v>6349</v>
      </c>
      <c r="W71" s="91">
        <v>155.51672844994425</v>
      </c>
    </row>
    <row r="72" spans="1:23" ht="13.15" customHeight="1">
      <c r="A72" s="78" t="s">
        <v>43</v>
      </c>
      <c r="B72" s="79">
        <v>9</v>
      </c>
      <c r="C72" s="80" t="s">
        <v>10</v>
      </c>
      <c r="D72" s="79" t="s">
        <v>31</v>
      </c>
      <c r="E72" s="81">
        <v>155</v>
      </c>
      <c r="F72" s="82">
        <v>98</v>
      </c>
      <c r="G72" s="83">
        <v>0</v>
      </c>
      <c r="H72" s="84">
        <v>0</v>
      </c>
      <c r="I72" s="85">
        <v>0</v>
      </c>
      <c r="J72" s="84">
        <v>0</v>
      </c>
      <c r="K72" s="83">
        <v>2</v>
      </c>
      <c r="L72" s="84">
        <v>1</v>
      </c>
      <c r="M72" s="83">
        <v>2</v>
      </c>
      <c r="N72" s="84">
        <v>1</v>
      </c>
      <c r="O72" s="87">
        <v>21.5</v>
      </c>
      <c r="P72" s="88">
        <v>1.2957856830749297</v>
      </c>
      <c r="Q72" s="79" t="s">
        <v>52</v>
      </c>
      <c r="R72" s="89">
        <v>4.5</v>
      </c>
      <c r="S72" s="89">
        <v>73.350000000000009</v>
      </c>
      <c r="T72" s="80">
        <v>433</v>
      </c>
      <c r="U72" s="90">
        <v>61.039647577092509</v>
      </c>
      <c r="V72" s="80">
        <v>8397</v>
      </c>
      <c r="W72" s="91">
        <v>183.61914467823144</v>
      </c>
    </row>
    <row r="73" spans="1:23" ht="13.15" customHeight="1">
      <c r="A73" s="78" t="s">
        <v>33</v>
      </c>
      <c r="B73" s="79">
        <v>17</v>
      </c>
      <c r="C73" s="80" t="s">
        <v>9</v>
      </c>
      <c r="D73" s="79" t="s">
        <v>35</v>
      </c>
      <c r="E73" s="81">
        <v>33</v>
      </c>
      <c r="F73" s="82">
        <v>97</v>
      </c>
      <c r="G73" s="83">
        <v>0</v>
      </c>
      <c r="H73" s="84">
        <v>0</v>
      </c>
      <c r="I73" s="85">
        <v>3</v>
      </c>
      <c r="J73" s="86">
        <v>0.1</v>
      </c>
      <c r="K73" s="83">
        <v>5</v>
      </c>
      <c r="L73" s="84">
        <v>2</v>
      </c>
      <c r="M73" s="83">
        <v>5</v>
      </c>
      <c r="N73" s="84">
        <v>20</v>
      </c>
      <c r="O73" s="87">
        <v>179.35</v>
      </c>
      <c r="P73" s="88">
        <v>10.809263360906447</v>
      </c>
      <c r="Q73" s="79" t="s">
        <v>59</v>
      </c>
      <c r="R73" s="89">
        <v>4.5</v>
      </c>
      <c r="S73" s="89">
        <v>72.45</v>
      </c>
      <c r="T73" s="80">
        <v>448</v>
      </c>
      <c r="U73" s="90">
        <v>63.154185022026432</v>
      </c>
      <c r="V73" s="80">
        <v>5418</v>
      </c>
      <c r="W73" s="91">
        <v>117.1274692642633</v>
      </c>
    </row>
    <row r="74" spans="1:23" ht="13.15" customHeight="1">
      <c r="A74" s="78" t="s">
        <v>33</v>
      </c>
      <c r="B74" s="79">
        <v>17</v>
      </c>
      <c r="C74" s="80" t="s">
        <v>9</v>
      </c>
      <c r="D74" s="79" t="s">
        <v>29</v>
      </c>
      <c r="E74" s="81">
        <v>76</v>
      </c>
      <c r="F74" s="82">
        <v>98</v>
      </c>
      <c r="G74" s="83">
        <v>0</v>
      </c>
      <c r="H74" s="84">
        <v>0</v>
      </c>
      <c r="I74" s="85">
        <v>3</v>
      </c>
      <c r="J74" s="86">
        <v>0.1</v>
      </c>
      <c r="K74" s="83">
        <v>5</v>
      </c>
      <c r="L74" s="84">
        <v>1</v>
      </c>
      <c r="M74" s="83">
        <v>5</v>
      </c>
      <c r="N74" s="84">
        <v>20</v>
      </c>
      <c r="O74" s="87">
        <v>165.35</v>
      </c>
      <c r="P74" s="88">
        <v>9.9654959393692835</v>
      </c>
      <c r="Q74" s="79" t="s">
        <v>51</v>
      </c>
      <c r="R74" s="89">
        <v>4.5</v>
      </c>
      <c r="S74" s="89">
        <v>71.100000000000009</v>
      </c>
      <c r="T74" s="80">
        <v>448</v>
      </c>
      <c r="U74" s="90">
        <v>63.154185022026432</v>
      </c>
      <c r="V74" s="80">
        <v>5494</v>
      </c>
      <c r="W74" s="91">
        <v>119.79063353415505</v>
      </c>
    </row>
    <row r="75" spans="1:23" ht="13.15" customHeight="1">
      <c r="A75" s="78" t="s">
        <v>33</v>
      </c>
      <c r="B75" s="79">
        <v>17</v>
      </c>
      <c r="C75" s="80" t="s">
        <v>9</v>
      </c>
      <c r="D75" s="79" t="s">
        <v>30</v>
      </c>
      <c r="E75" s="81">
        <v>112</v>
      </c>
      <c r="F75" s="82">
        <v>95</v>
      </c>
      <c r="G75" s="83">
        <v>0</v>
      </c>
      <c r="H75" s="84">
        <v>0</v>
      </c>
      <c r="I75" s="85">
        <v>3</v>
      </c>
      <c r="J75" s="86">
        <v>0.1</v>
      </c>
      <c r="K75" s="83">
        <v>5</v>
      </c>
      <c r="L75" s="84">
        <v>1</v>
      </c>
      <c r="M75" s="83">
        <v>5</v>
      </c>
      <c r="N75" s="84">
        <v>20</v>
      </c>
      <c r="O75" s="87">
        <v>165.35</v>
      </c>
      <c r="P75" s="88">
        <v>9.9654959393692835</v>
      </c>
      <c r="Q75" s="79" t="s">
        <v>54</v>
      </c>
      <c r="R75" s="89">
        <v>4.5</v>
      </c>
      <c r="S75" s="89">
        <v>68.850000000000009</v>
      </c>
      <c r="T75" s="80">
        <v>444</v>
      </c>
      <c r="U75" s="90">
        <v>62.590308370044056</v>
      </c>
      <c r="V75" s="80">
        <v>5924</v>
      </c>
      <c r="W75" s="91">
        <v>138.83930369998478</v>
      </c>
    </row>
    <row r="76" spans="1:23" ht="13.15" customHeight="1">
      <c r="A76" s="78" t="s">
        <v>33</v>
      </c>
      <c r="B76" s="79">
        <v>17</v>
      </c>
      <c r="C76" s="80" t="s">
        <v>9</v>
      </c>
      <c r="D76" s="79" t="s">
        <v>31</v>
      </c>
      <c r="E76" s="81">
        <v>180</v>
      </c>
      <c r="F76" s="82">
        <v>99</v>
      </c>
      <c r="G76" s="83">
        <v>0</v>
      </c>
      <c r="H76" s="84">
        <v>0</v>
      </c>
      <c r="I76" s="85">
        <v>5</v>
      </c>
      <c r="J76" s="86">
        <v>0.2</v>
      </c>
      <c r="K76" s="83">
        <v>5</v>
      </c>
      <c r="L76" s="84">
        <v>5</v>
      </c>
      <c r="M76" s="83">
        <v>5</v>
      </c>
      <c r="N76" s="84">
        <v>30</v>
      </c>
      <c r="O76" s="87">
        <v>297.7</v>
      </c>
      <c r="P76" s="88">
        <v>17.942111527972397</v>
      </c>
      <c r="Q76" s="79" t="s">
        <v>51</v>
      </c>
      <c r="R76" s="89">
        <v>4.5</v>
      </c>
      <c r="S76" s="89">
        <v>71.100000000000009</v>
      </c>
      <c r="T76" s="80">
        <v>420</v>
      </c>
      <c r="U76" s="90">
        <v>59.207048458149778</v>
      </c>
      <c r="V76" s="80">
        <v>5334</v>
      </c>
      <c r="W76" s="91">
        <v>122.80239099859354</v>
      </c>
    </row>
    <row r="77" spans="1:23" ht="13.15" customHeight="1">
      <c r="A77" s="78" t="s">
        <v>33</v>
      </c>
      <c r="B77" s="79">
        <v>17</v>
      </c>
      <c r="C77" s="80" t="s">
        <v>10</v>
      </c>
      <c r="D77" s="79" t="s">
        <v>35</v>
      </c>
      <c r="E77" s="81">
        <v>34</v>
      </c>
      <c r="F77" s="82">
        <v>99</v>
      </c>
      <c r="G77" s="83">
        <v>0</v>
      </c>
      <c r="H77" s="84">
        <v>0</v>
      </c>
      <c r="I77" s="85">
        <v>0</v>
      </c>
      <c r="J77" s="84">
        <v>0</v>
      </c>
      <c r="K77" s="83">
        <v>2</v>
      </c>
      <c r="L77" s="84">
        <v>2</v>
      </c>
      <c r="M77" s="83">
        <v>2</v>
      </c>
      <c r="N77" s="84">
        <v>2</v>
      </c>
      <c r="O77" s="87">
        <v>43</v>
      </c>
      <c r="P77" s="88">
        <v>2.5915713661498594</v>
      </c>
      <c r="Q77" s="79" t="s">
        <v>60</v>
      </c>
      <c r="R77" s="89">
        <v>4.5</v>
      </c>
      <c r="S77" s="89">
        <v>70.2</v>
      </c>
      <c r="T77" s="80">
        <v>459</v>
      </c>
      <c r="U77" s="90">
        <v>64.704845814977972</v>
      </c>
      <c r="V77" s="80">
        <v>6790</v>
      </c>
      <c r="W77" s="91">
        <v>144.87474318629003</v>
      </c>
    </row>
    <row r="78" spans="1:23" ht="13.15" customHeight="1">
      <c r="A78" s="78" t="s">
        <v>33</v>
      </c>
      <c r="B78" s="79">
        <v>17</v>
      </c>
      <c r="C78" s="80" t="s">
        <v>10</v>
      </c>
      <c r="D78" s="79" t="s">
        <v>29</v>
      </c>
      <c r="E78" s="81">
        <v>75</v>
      </c>
      <c r="F78" s="82">
        <v>98</v>
      </c>
      <c r="G78" s="83">
        <v>0</v>
      </c>
      <c r="H78" s="84">
        <v>0</v>
      </c>
      <c r="I78" s="85">
        <v>0</v>
      </c>
      <c r="J78" s="84">
        <v>0</v>
      </c>
      <c r="K78" s="83">
        <v>2</v>
      </c>
      <c r="L78" s="84">
        <v>2</v>
      </c>
      <c r="M78" s="83">
        <v>2</v>
      </c>
      <c r="N78" s="84">
        <v>1</v>
      </c>
      <c r="O78" s="87">
        <v>35.5</v>
      </c>
      <c r="P78" s="88">
        <v>2.139553104612093</v>
      </c>
      <c r="Q78" s="79" t="s">
        <v>64</v>
      </c>
      <c r="R78" s="89">
        <v>4.5</v>
      </c>
      <c r="S78" s="89">
        <v>75.149999999999991</v>
      </c>
      <c r="T78" s="80">
        <v>448</v>
      </c>
      <c r="U78" s="90">
        <v>63.154185022026432</v>
      </c>
      <c r="V78" s="80">
        <v>7606</v>
      </c>
      <c r="W78" s="91">
        <v>156.90296247883242</v>
      </c>
    </row>
    <row r="79" spans="1:23" ht="13.15" customHeight="1">
      <c r="A79" s="78" t="s">
        <v>33</v>
      </c>
      <c r="B79" s="79">
        <v>17</v>
      </c>
      <c r="C79" s="80" t="s">
        <v>10</v>
      </c>
      <c r="D79" s="79" t="s">
        <v>30</v>
      </c>
      <c r="E79" s="81">
        <v>111</v>
      </c>
      <c r="F79" s="82">
        <v>97</v>
      </c>
      <c r="G79" s="83">
        <v>0</v>
      </c>
      <c r="H79" s="84">
        <v>0</v>
      </c>
      <c r="I79" s="85">
        <v>0</v>
      </c>
      <c r="J79" s="84">
        <v>0</v>
      </c>
      <c r="K79" s="83">
        <v>2</v>
      </c>
      <c r="L79" s="84">
        <v>2</v>
      </c>
      <c r="M79" s="83">
        <v>2</v>
      </c>
      <c r="N79" s="84">
        <v>1</v>
      </c>
      <c r="O79" s="87">
        <v>35.5</v>
      </c>
      <c r="P79" s="88">
        <v>2.139553104612093</v>
      </c>
      <c r="Q79" s="79" t="s">
        <v>50</v>
      </c>
      <c r="R79" s="89">
        <v>4.5</v>
      </c>
      <c r="S79" s="89">
        <v>67.95</v>
      </c>
      <c r="T79" s="80">
        <v>446</v>
      </c>
      <c r="U79" s="90">
        <v>62.872246696035241</v>
      </c>
      <c r="V79" s="80">
        <v>7474</v>
      </c>
      <c r="W79" s="91">
        <v>173.04734344656816</v>
      </c>
    </row>
    <row r="80" spans="1:23" ht="13.15" customHeight="1">
      <c r="A80" s="78" t="s">
        <v>33</v>
      </c>
      <c r="B80" s="79">
        <v>17</v>
      </c>
      <c r="C80" s="80" t="s">
        <v>10</v>
      </c>
      <c r="D80" s="79" t="s">
        <v>31</v>
      </c>
      <c r="E80" s="81">
        <v>179</v>
      </c>
      <c r="F80" s="82">
        <v>98</v>
      </c>
      <c r="G80" s="83">
        <v>0</v>
      </c>
      <c r="H80" s="84">
        <v>0</v>
      </c>
      <c r="I80" s="85">
        <v>0</v>
      </c>
      <c r="J80" s="84">
        <v>0</v>
      </c>
      <c r="K80" s="83">
        <v>2</v>
      </c>
      <c r="L80" s="84">
        <v>2</v>
      </c>
      <c r="M80" s="83">
        <v>2</v>
      </c>
      <c r="N80" s="84">
        <v>1</v>
      </c>
      <c r="O80" s="87">
        <v>35.5</v>
      </c>
      <c r="P80" s="88">
        <v>2.139553104612093</v>
      </c>
      <c r="Q80" s="79" t="s">
        <v>45</v>
      </c>
      <c r="R80" s="89">
        <v>4.5</v>
      </c>
      <c r="S80" s="89">
        <v>72.899999999999991</v>
      </c>
      <c r="T80" s="80">
        <v>437</v>
      </c>
      <c r="U80" s="90">
        <v>61.603524229074893</v>
      </c>
      <c r="V80" s="80">
        <v>7886</v>
      </c>
      <c r="W80" s="91">
        <v>171.92127719805609</v>
      </c>
    </row>
    <row r="81" spans="1:23" ht="13.15" customHeight="1">
      <c r="A81" s="78" t="s">
        <v>42</v>
      </c>
      <c r="B81" s="79">
        <v>14</v>
      </c>
      <c r="C81" s="80" t="s">
        <v>9</v>
      </c>
      <c r="D81" s="79" t="s">
        <v>35</v>
      </c>
      <c r="E81" s="81">
        <v>28</v>
      </c>
      <c r="F81" s="82">
        <v>99</v>
      </c>
      <c r="G81" s="83">
        <v>0</v>
      </c>
      <c r="H81" s="84">
        <v>0</v>
      </c>
      <c r="I81" s="85">
        <v>0</v>
      </c>
      <c r="J81" s="84">
        <v>0</v>
      </c>
      <c r="K81" s="83">
        <v>2</v>
      </c>
      <c r="L81" s="84">
        <v>2</v>
      </c>
      <c r="M81" s="83">
        <v>3</v>
      </c>
      <c r="N81" s="84">
        <v>2</v>
      </c>
      <c r="O81" s="87">
        <v>43</v>
      </c>
      <c r="P81" s="88">
        <v>2.5915713661498594</v>
      </c>
      <c r="Q81" s="79" t="s">
        <v>51</v>
      </c>
      <c r="R81" s="89">
        <v>4.5</v>
      </c>
      <c r="S81" s="89">
        <v>71.100000000000009</v>
      </c>
      <c r="T81" s="80">
        <v>430</v>
      </c>
      <c r="U81" s="90">
        <v>60.616740088105729</v>
      </c>
      <c r="V81" s="80">
        <v>6057</v>
      </c>
      <c r="W81" s="91">
        <v>136.20473947600823</v>
      </c>
    </row>
    <row r="82" spans="1:23" ht="13.15" customHeight="1">
      <c r="A82" s="78" t="s">
        <v>42</v>
      </c>
      <c r="B82" s="79">
        <v>14</v>
      </c>
      <c r="C82" s="80" t="s">
        <v>9</v>
      </c>
      <c r="D82" s="79" t="s">
        <v>29</v>
      </c>
      <c r="E82" s="81">
        <v>52</v>
      </c>
      <c r="F82" s="82">
        <v>97</v>
      </c>
      <c r="G82" s="83">
        <v>0</v>
      </c>
      <c r="H82" s="84">
        <v>0</v>
      </c>
      <c r="I82" s="85">
        <v>0</v>
      </c>
      <c r="J82" s="84">
        <v>0</v>
      </c>
      <c r="K82" s="83">
        <v>2</v>
      </c>
      <c r="L82" s="84">
        <v>1</v>
      </c>
      <c r="M82" s="83">
        <v>3</v>
      </c>
      <c r="N82" s="84">
        <v>1</v>
      </c>
      <c r="O82" s="87">
        <v>21.5</v>
      </c>
      <c r="P82" s="88">
        <v>1.2957856830749297</v>
      </c>
      <c r="Q82" s="79" t="s">
        <v>60</v>
      </c>
      <c r="R82" s="89">
        <v>4.5</v>
      </c>
      <c r="S82" s="89">
        <v>70.2</v>
      </c>
      <c r="T82" s="80">
        <v>438</v>
      </c>
      <c r="U82" s="90">
        <v>61.744493392070481</v>
      </c>
      <c r="V82" s="80">
        <v>6382</v>
      </c>
      <c r="W82" s="91">
        <v>145.64035875467877</v>
      </c>
    </row>
    <row r="83" spans="1:23" ht="13.15" customHeight="1">
      <c r="A83" s="78" t="s">
        <v>42</v>
      </c>
      <c r="B83" s="79">
        <v>14</v>
      </c>
      <c r="C83" s="80" t="s">
        <v>9</v>
      </c>
      <c r="D83" s="79" t="s">
        <v>30</v>
      </c>
      <c r="E83" s="81">
        <v>116</v>
      </c>
      <c r="F83" s="82">
        <v>95</v>
      </c>
      <c r="G83" s="83">
        <v>0</v>
      </c>
      <c r="H83" s="84">
        <v>0</v>
      </c>
      <c r="I83" s="85">
        <v>2</v>
      </c>
      <c r="J83" s="86">
        <v>0.1</v>
      </c>
      <c r="K83" s="83">
        <v>2</v>
      </c>
      <c r="L83" s="84">
        <v>1</v>
      </c>
      <c r="M83" s="83">
        <v>2</v>
      </c>
      <c r="N83" s="84">
        <v>5</v>
      </c>
      <c r="O83" s="87">
        <v>52.85</v>
      </c>
      <c r="P83" s="88">
        <v>3.1852220163027924</v>
      </c>
      <c r="Q83" s="79" t="s">
        <v>50</v>
      </c>
      <c r="R83" s="89">
        <v>4.5</v>
      </c>
      <c r="S83" s="89">
        <v>67.95</v>
      </c>
      <c r="T83" s="80">
        <v>431</v>
      </c>
      <c r="U83" s="90">
        <v>60.757709251101325</v>
      </c>
      <c r="V83" s="80">
        <v>6073</v>
      </c>
      <c r="W83" s="91">
        <v>148.56648273932319</v>
      </c>
    </row>
    <row r="84" spans="1:23" ht="13.15" customHeight="1">
      <c r="A84" s="78" t="s">
        <v>42</v>
      </c>
      <c r="B84" s="79">
        <v>14</v>
      </c>
      <c r="C84" s="80" t="s">
        <v>9</v>
      </c>
      <c r="D84" s="79" t="s">
        <v>31</v>
      </c>
      <c r="E84" s="81">
        <v>176</v>
      </c>
      <c r="F84" s="82">
        <v>97</v>
      </c>
      <c r="G84" s="83">
        <v>0</v>
      </c>
      <c r="H84" s="84">
        <v>0</v>
      </c>
      <c r="I84" s="85">
        <v>2</v>
      </c>
      <c r="J84" s="84">
        <v>1</v>
      </c>
      <c r="K84" s="83">
        <v>2</v>
      </c>
      <c r="L84" s="84">
        <v>1</v>
      </c>
      <c r="M84" s="83">
        <v>3</v>
      </c>
      <c r="N84" s="84">
        <v>5</v>
      </c>
      <c r="O84" s="87">
        <v>65</v>
      </c>
      <c r="P84" s="88">
        <v>3.9174915999939732</v>
      </c>
      <c r="Q84" s="79" t="s">
        <v>60</v>
      </c>
      <c r="R84" s="89">
        <v>4.5</v>
      </c>
      <c r="S84" s="89">
        <v>70.2</v>
      </c>
      <c r="T84" s="80">
        <v>441</v>
      </c>
      <c r="U84" s="90">
        <v>62.167400881057269</v>
      </c>
      <c r="V84" s="80">
        <v>6522</v>
      </c>
      <c r="W84" s="91">
        <v>147.8227426312846</v>
      </c>
    </row>
    <row r="85" spans="1:23" ht="13.15" customHeight="1">
      <c r="A85" s="78" t="s">
        <v>42</v>
      </c>
      <c r="B85" s="79">
        <v>14</v>
      </c>
      <c r="C85" s="80" t="s">
        <v>10</v>
      </c>
      <c r="D85" s="79" t="s">
        <v>35</v>
      </c>
      <c r="E85" s="81">
        <v>27</v>
      </c>
      <c r="F85" s="82">
        <v>99</v>
      </c>
      <c r="G85" s="83">
        <v>0</v>
      </c>
      <c r="H85" s="84">
        <v>0</v>
      </c>
      <c r="I85" s="85">
        <v>0</v>
      </c>
      <c r="J85" s="84">
        <v>0</v>
      </c>
      <c r="K85" s="83">
        <v>2</v>
      </c>
      <c r="L85" s="84">
        <v>2</v>
      </c>
      <c r="M85" s="83">
        <v>2</v>
      </c>
      <c r="N85" s="84">
        <v>2</v>
      </c>
      <c r="O85" s="87">
        <v>43</v>
      </c>
      <c r="P85" s="88">
        <v>2.5915713661498594</v>
      </c>
      <c r="Q85" s="79" t="s">
        <v>51</v>
      </c>
      <c r="R85" s="89">
        <v>4.5</v>
      </c>
      <c r="S85" s="89">
        <v>71.100000000000009</v>
      </c>
      <c r="T85" s="80">
        <v>439</v>
      </c>
      <c r="U85" s="90">
        <v>61.885462555066077</v>
      </c>
      <c r="V85" s="80">
        <v>7480</v>
      </c>
      <c r="W85" s="91">
        <v>164.75559784576248</v>
      </c>
    </row>
    <row r="86" spans="1:23" ht="13.15" customHeight="1">
      <c r="A86" s="78" t="s">
        <v>42</v>
      </c>
      <c r="B86" s="79">
        <v>14</v>
      </c>
      <c r="C86" s="80" t="s">
        <v>10</v>
      </c>
      <c r="D86" s="79" t="s">
        <v>29</v>
      </c>
      <c r="E86" s="81">
        <v>51</v>
      </c>
      <c r="F86" s="82">
        <v>98</v>
      </c>
      <c r="G86" s="83">
        <v>0</v>
      </c>
      <c r="H86" s="84">
        <v>0</v>
      </c>
      <c r="I86" s="85">
        <v>0</v>
      </c>
      <c r="J86" s="84">
        <v>0</v>
      </c>
      <c r="K86" s="83">
        <v>2</v>
      </c>
      <c r="L86" s="84">
        <v>1</v>
      </c>
      <c r="M86" s="83">
        <v>2</v>
      </c>
      <c r="N86" s="84">
        <v>1</v>
      </c>
      <c r="O86" s="87">
        <v>21.5</v>
      </c>
      <c r="P86" s="88">
        <v>1.2957856830749297</v>
      </c>
      <c r="Q86" s="79" t="s">
        <v>60</v>
      </c>
      <c r="R86" s="89">
        <v>4.5</v>
      </c>
      <c r="S86" s="89">
        <v>70.2</v>
      </c>
      <c r="T86" s="80">
        <v>442</v>
      </c>
      <c r="U86" s="90">
        <v>62.308370044052865</v>
      </c>
      <c r="V86" s="80">
        <v>7461</v>
      </c>
      <c r="W86" s="91">
        <v>167.00115697166439</v>
      </c>
    </row>
    <row r="87" spans="1:23" ht="13.15" customHeight="1">
      <c r="A87" s="78" t="s">
        <v>42</v>
      </c>
      <c r="B87" s="79">
        <v>14</v>
      </c>
      <c r="C87" s="80" t="s">
        <v>10</v>
      </c>
      <c r="D87" s="79" t="s">
        <v>30</v>
      </c>
      <c r="E87" s="81">
        <v>115</v>
      </c>
      <c r="F87" s="82">
        <v>97</v>
      </c>
      <c r="G87" s="83">
        <v>0</v>
      </c>
      <c r="H87" s="84">
        <v>0</v>
      </c>
      <c r="I87" s="85">
        <v>2</v>
      </c>
      <c r="J87" s="86">
        <v>0.1</v>
      </c>
      <c r="K87" s="83">
        <v>2</v>
      </c>
      <c r="L87" s="84">
        <v>1</v>
      </c>
      <c r="M87" s="83">
        <v>2</v>
      </c>
      <c r="N87" s="84">
        <v>2</v>
      </c>
      <c r="O87" s="87">
        <v>30.35</v>
      </c>
      <c r="P87" s="88">
        <v>1.829167231689494</v>
      </c>
      <c r="Q87" s="79" t="s">
        <v>55</v>
      </c>
      <c r="R87" s="89">
        <v>4.5</v>
      </c>
      <c r="S87" s="89">
        <v>68.399999999999991</v>
      </c>
      <c r="T87" s="80">
        <v>441</v>
      </c>
      <c r="U87" s="90">
        <v>62.167400881057269</v>
      </c>
      <c r="V87" s="80">
        <v>6888</v>
      </c>
      <c r="W87" s="91">
        <v>160.2265974213885</v>
      </c>
    </row>
    <row r="88" spans="1:23" ht="13.15" customHeight="1">
      <c r="A88" s="78" t="s">
        <v>42</v>
      </c>
      <c r="B88" s="79">
        <v>14</v>
      </c>
      <c r="C88" s="80" t="s">
        <v>10</v>
      </c>
      <c r="D88" s="79" t="s">
        <v>31</v>
      </c>
      <c r="E88" s="81">
        <v>175</v>
      </c>
      <c r="F88" s="82">
        <v>97</v>
      </c>
      <c r="G88" s="83">
        <v>0</v>
      </c>
      <c r="H88" s="84">
        <v>0</v>
      </c>
      <c r="I88" s="85">
        <v>0</v>
      </c>
      <c r="J88" s="84">
        <v>0</v>
      </c>
      <c r="K88" s="83">
        <v>2</v>
      </c>
      <c r="L88" s="84">
        <v>2</v>
      </c>
      <c r="M88" s="83">
        <v>2</v>
      </c>
      <c r="N88" s="84">
        <v>2</v>
      </c>
      <c r="O88" s="87">
        <v>43</v>
      </c>
      <c r="P88" s="88">
        <v>2.5915713661498594</v>
      </c>
      <c r="Q88" s="79" t="s">
        <v>54</v>
      </c>
      <c r="R88" s="89">
        <v>4.5</v>
      </c>
      <c r="S88" s="89">
        <v>68.850000000000009</v>
      </c>
      <c r="T88" s="80">
        <v>442</v>
      </c>
      <c r="U88" s="90">
        <v>62.308370044052865</v>
      </c>
      <c r="V88" s="80">
        <v>7409</v>
      </c>
      <c r="W88" s="91">
        <v>170.83212520286679</v>
      </c>
    </row>
    <row r="89" spans="1:23" ht="13.15" customHeight="1">
      <c r="A89" s="78" t="s">
        <v>41</v>
      </c>
      <c r="B89" s="79">
        <v>22</v>
      </c>
      <c r="C89" s="80" t="s">
        <v>9</v>
      </c>
      <c r="D89" s="79" t="s">
        <v>35</v>
      </c>
      <c r="E89" s="81">
        <v>44</v>
      </c>
      <c r="F89" s="82">
        <v>98</v>
      </c>
      <c r="G89" s="83">
        <v>0</v>
      </c>
      <c r="H89" s="84">
        <v>0</v>
      </c>
      <c r="I89" s="85">
        <v>2</v>
      </c>
      <c r="J89" s="86">
        <v>0.1</v>
      </c>
      <c r="K89" s="83">
        <v>3</v>
      </c>
      <c r="L89" s="84">
        <v>1</v>
      </c>
      <c r="M89" s="83">
        <v>3</v>
      </c>
      <c r="N89" s="84">
        <v>1</v>
      </c>
      <c r="O89" s="87">
        <v>22.85</v>
      </c>
      <c r="P89" s="88">
        <v>1.3771489701517277</v>
      </c>
      <c r="Q89" s="79" t="s">
        <v>52</v>
      </c>
      <c r="R89" s="89">
        <v>4.5</v>
      </c>
      <c r="S89" s="89">
        <v>73.350000000000009</v>
      </c>
      <c r="T89" s="80">
        <v>424</v>
      </c>
      <c r="U89" s="90">
        <v>59.770925110132161</v>
      </c>
      <c r="V89" s="80">
        <v>7022</v>
      </c>
      <c r="W89" s="91">
        <v>156.81105322091793</v>
      </c>
    </row>
    <row r="90" spans="1:23" ht="13.15" customHeight="1">
      <c r="A90" s="78" t="s">
        <v>41</v>
      </c>
      <c r="B90" s="79">
        <v>22</v>
      </c>
      <c r="C90" s="80" t="s">
        <v>9</v>
      </c>
      <c r="D90" s="79" t="s">
        <v>29</v>
      </c>
      <c r="E90" s="81">
        <v>57</v>
      </c>
      <c r="F90" s="82">
        <v>99</v>
      </c>
      <c r="G90" s="83">
        <v>0</v>
      </c>
      <c r="H90" s="84">
        <v>0</v>
      </c>
      <c r="I90" s="85">
        <v>2</v>
      </c>
      <c r="J90" s="86">
        <v>0.1</v>
      </c>
      <c r="K90" s="83">
        <v>5</v>
      </c>
      <c r="L90" s="84">
        <v>2</v>
      </c>
      <c r="M90" s="83">
        <v>2</v>
      </c>
      <c r="N90" s="84">
        <v>2</v>
      </c>
      <c r="O90" s="87">
        <v>44.35</v>
      </c>
      <c r="P90" s="88">
        <v>2.6729346532266574</v>
      </c>
      <c r="Q90" s="79" t="s">
        <v>59</v>
      </c>
      <c r="R90" s="89">
        <v>4.5</v>
      </c>
      <c r="S90" s="89">
        <v>72.45</v>
      </c>
      <c r="T90" s="80">
        <v>421</v>
      </c>
      <c r="U90" s="90">
        <v>59.348017621145374</v>
      </c>
      <c r="V90" s="80">
        <v>7389</v>
      </c>
      <c r="W90" s="91">
        <v>166.54741004116195</v>
      </c>
    </row>
    <row r="91" spans="1:23" ht="13.15" customHeight="1">
      <c r="A91" s="78" t="s">
        <v>41</v>
      </c>
      <c r="B91" s="79">
        <v>22</v>
      </c>
      <c r="C91" s="80" t="s">
        <v>9</v>
      </c>
      <c r="D91" s="79" t="s">
        <v>30</v>
      </c>
      <c r="E91" s="81">
        <v>144</v>
      </c>
      <c r="F91" s="82">
        <v>98</v>
      </c>
      <c r="G91" s="83">
        <v>0</v>
      </c>
      <c r="H91" s="84">
        <v>0</v>
      </c>
      <c r="I91" s="85">
        <v>2</v>
      </c>
      <c r="J91" s="86">
        <v>0.1</v>
      </c>
      <c r="K91" s="83">
        <v>2</v>
      </c>
      <c r="L91" s="84">
        <v>5</v>
      </c>
      <c r="M91" s="83">
        <v>2</v>
      </c>
      <c r="N91" s="84">
        <v>5</v>
      </c>
      <c r="O91" s="87">
        <v>108.85</v>
      </c>
      <c r="P91" s="88">
        <v>6.5602917024514458</v>
      </c>
      <c r="Q91" s="79" t="s">
        <v>51</v>
      </c>
      <c r="R91" s="89">
        <v>4.5</v>
      </c>
      <c r="S91" s="89">
        <v>71.100000000000009</v>
      </c>
      <c r="T91" s="80">
        <v>408</v>
      </c>
      <c r="U91" s="90">
        <v>57.515418502202643</v>
      </c>
      <c r="V91" s="80">
        <v>6723</v>
      </c>
      <c r="W91" s="91">
        <v>160.95896428191529</v>
      </c>
    </row>
    <row r="92" spans="1:23" ht="13.15" customHeight="1">
      <c r="A92" s="78" t="s">
        <v>41</v>
      </c>
      <c r="B92" s="79">
        <v>22</v>
      </c>
      <c r="C92" s="80" t="s">
        <v>9</v>
      </c>
      <c r="D92" s="79" t="s">
        <v>31</v>
      </c>
      <c r="E92" s="81">
        <v>160</v>
      </c>
      <c r="F92" s="82">
        <v>95</v>
      </c>
      <c r="G92" s="83">
        <v>0</v>
      </c>
      <c r="H92" s="84">
        <v>0</v>
      </c>
      <c r="I92" s="85">
        <v>2</v>
      </c>
      <c r="J92" s="86">
        <v>0.1</v>
      </c>
      <c r="K92" s="83">
        <v>2</v>
      </c>
      <c r="L92" s="84">
        <v>1</v>
      </c>
      <c r="M92" s="83">
        <v>2</v>
      </c>
      <c r="N92" s="84">
        <v>1</v>
      </c>
      <c r="O92" s="87">
        <v>22.85</v>
      </c>
      <c r="P92" s="88">
        <v>1.3771489701517277</v>
      </c>
      <c r="Q92" s="79" t="s">
        <v>49</v>
      </c>
      <c r="R92" s="89">
        <v>4.5</v>
      </c>
      <c r="S92" s="89">
        <v>71.55</v>
      </c>
      <c r="T92" s="80">
        <v>428</v>
      </c>
      <c r="U92" s="90">
        <v>60.334801762114537</v>
      </c>
      <c r="V92" s="80">
        <v>6835</v>
      </c>
      <c r="W92" s="91">
        <v>159.90770989367263</v>
      </c>
    </row>
    <row r="93" spans="1:23" ht="13.15" customHeight="1">
      <c r="A93" s="78" t="s">
        <v>41</v>
      </c>
      <c r="B93" s="79">
        <v>22</v>
      </c>
      <c r="C93" s="80" t="s">
        <v>10</v>
      </c>
      <c r="D93" s="79" t="s">
        <v>35</v>
      </c>
      <c r="E93" s="81">
        <v>43</v>
      </c>
      <c r="F93" s="82">
        <v>98</v>
      </c>
      <c r="G93" s="83">
        <v>0</v>
      </c>
      <c r="H93" s="84">
        <v>0</v>
      </c>
      <c r="I93" s="85">
        <v>2</v>
      </c>
      <c r="J93" s="84">
        <v>1</v>
      </c>
      <c r="K93" s="83">
        <v>2</v>
      </c>
      <c r="L93" s="84">
        <v>1</v>
      </c>
      <c r="M93" s="83">
        <v>2</v>
      </c>
      <c r="N93" s="84">
        <v>1</v>
      </c>
      <c r="O93" s="87">
        <v>35</v>
      </c>
      <c r="P93" s="88">
        <v>2.1094185538429087</v>
      </c>
      <c r="Q93" s="79" t="s">
        <v>50</v>
      </c>
      <c r="R93" s="89">
        <v>4.5</v>
      </c>
      <c r="S93" s="89">
        <v>67.95</v>
      </c>
      <c r="T93" s="80">
        <v>435</v>
      </c>
      <c r="U93" s="90">
        <v>61.321585903083701</v>
      </c>
      <c r="V93" s="80">
        <v>5451</v>
      </c>
      <c r="W93" s="91">
        <v>128.07940029174492</v>
      </c>
    </row>
    <row r="94" spans="1:23" ht="13.15" customHeight="1">
      <c r="A94" s="78" t="s">
        <v>41</v>
      </c>
      <c r="B94" s="79">
        <v>22</v>
      </c>
      <c r="C94" s="80" t="s">
        <v>10</v>
      </c>
      <c r="D94" s="79" t="s">
        <v>29</v>
      </c>
      <c r="E94" s="81">
        <v>58</v>
      </c>
      <c r="F94" s="82">
        <v>99</v>
      </c>
      <c r="G94" s="83">
        <v>0</v>
      </c>
      <c r="H94" s="84">
        <v>0</v>
      </c>
      <c r="I94" s="85">
        <v>2</v>
      </c>
      <c r="J94" s="86">
        <v>0.1</v>
      </c>
      <c r="K94" s="83">
        <v>2</v>
      </c>
      <c r="L94" s="84">
        <v>2</v>
      </c>
      <c r="M94" s="83">
        <v>2</v>
      </c>
      <c r="N94" s="84">
        <v>2</v>
      </c>
      <c r="O94" s="87">
        <v>44.35</v>
      </c>
      <c r="P94" s="88">
        <v>2.6729346532266574</v>
      </c>
      <c r="Q94" s="79" t="s">
        <v>55</v>
      </c>
      <c r="R94" s="89">
        <v>4.5</v>
      </c>
      <c r="S94" s="89">
        <v>68.399999999999991</v>
      </c>
      <c r="T94" s="80">
        <v>427</v>
      </c>
      <c r="U94" s="90">
        <v>60.193832599118942</v>
      </c>
      <c r="V94" s="80">
        <v>8220</v>
      </c>
      <c r="W94" s="91">
        <v>193.49089937959653</v>
      </c>
    </row>
    <row r="95" spans="1:23" ht="13.15" customHeight="1">
      <c r="A95" s="78" t="s">
        <v>41</v>
      </c>
      <c r="B95" s="79">
        <v>22</v>
      </c>
      <c r="C95" s="80" t="s">
        <v>10</v>
      </c>
      <c r="D95" s="79" t="s">
        <v>30</v>
      </c>
      <c r="E95" s="81">
        <v>143</v>
      </c>
      <c r="F95" s="82">
        <v>95</v>
      </c>
      <c r="G95" s="83">
        <v>0</v>
      </c>
      <c r="H95" s="84">
        <v>0</v>
      </c>
      <c r="I95" s="85">
        <v>2</v>
      </c>
      <c r="J95" s="86">
        <v>0.1</v>
      </c>
      <c r="K95" s="83">
        <v>2</v>
      </c>
      <c r="L95" s="84">
        <v>1</v>
      </c>
      <c r="M95" s="83">
        <v>2</v>
      </c>
      <c r="N95" s="84">
        <v>1</v>
      </c>
      <c r="O95" s="87">
        <v>22.85</v>
      </c>
      <c r="P95" s="88">
        <v>1.3771489701517277</v>
      </c>
      <c r="Q95" s="79" t="s">
        <v>54</v>
      </c>
      <c r="R95" s="89">
        <v>4.5</v>
      </c>
      <c r="S95" s="89">
        <v>68.850000000000009</v>
      </c>
      <c r="T95" s="80">
        <v>407</v>
      </c>
      <c r="U95" s="90">
        <v>57.374449339207047</v>
      </c>
      <c r="V95" s="80">
        <v>6020</v>
      </c>
      <c r="W95" s="91">
        <v>153.91552543255327</v>
      </c>
    </row>
    <row r="96" spans="1:23" ht="13.15" customHeight="1">
      <c r="A96" s="78" t="s">
        <v>41</v>
      </c>
      <c r="B96" s="79">
        <v>22</v>
      </c>
      <c r="C96" s="80" t="s">
        <v>10</v>
      </c>
      <c r="D96" s="79" t="s">
        <v>31</v>
      </c>
      <c r="E96" s="81">
        <v>159</v>
      </c>
      <c r="F96" s="82">
        <v>98</v>
      </c>
      <c r="G96" s="83">
        <v>0</v>
      </c>
      <c r="H96" s="84">
        <v>0</v>
      </c>
      <c r="I96" s="85">
        <v>2</v>
      </c>
      <c r="J96" s="86">
        <v>0.1</v>
      </c>
      <c r="K96" s="83">
        <v>2</v>
      </c>
      <c r="L96" s="84">
        <v>2</v>
      </c>
      <c r="M96" s="83">
        <v>2</v>
      </c>
      <c r="N96" s="84">
        <v>1</v>
      </c>
      <c r="O96" s="87">
        <v>36.85</v>
      </c>
      <c r="P96" s="88">
        <v>2.2209163916888914</v>
      </c>
      <c r="Q96" s="79" t="s">
        <v>55</v>
      </c>
      <c r="R96" s="89">
        <v>4.5</v>
      </c>
      <c r="S96" s="89">
        <v>68.399999999999991</v>
      </c>
      <c r="T96" s="80">
        <v>424</v>
      </c>
      <c r="U96" s="90">
        <v>59.770925110132161</v>
      </c>
      <c r="V96" s="80">
        <v>8084</v>
      </c>
      <c r="W96" s="91">
        <v>193.59144787507856</v>
      </c>
    </row>
    <row r="97" spans="1:23" ht="13.15" customHeight="1">
      <c r="A97" s="78" t="s">
        <v>15</v>
      </c>
      <c r="B97" s="79">
        <v>8</v>
      </c>
      <c r="C97" s="80" t="s">
        <v>9</v>
      </c>
      <c r="D97" s="79" t="s">
        <v>35</v>
      </c>
      <c r="E97" s="81">
        <v>16</v>
      </c>
      <c r="F97" s="82">
        <v>97</v>
      </c>
      <c r="G97" s="83">
        <v>0</v>
      </c>
      <c r="H97" s="84">
        <v>0</v>
      </c>
      <c r="I97" s="85">
        <v>0</v>
      </c>
      <c r="J97" s="84">
        <v>0</v>
      </c>
      <c r="K97" s="83">
        <v>2</v>
      </c>
      <c r="L97" s="84">
        <v>1</v>
      </c>
      <c r="M97" s="83">
        <v>2</v>
      </c>
      <c r="N97" s="84">
        <v>2</v>
      </c>
      <c r="O97" s="87">
        <v>29</v>
      </c>
      <c r="P97" s="88">
        <v>1.7478039446126958</v>
      </c>
      <c r="Q97" s="79" t="s">
        <v>50</v>
      </c>
      <c r="R97" s="89">
        <v>4.5</v>
      </c>
      <c r="S97" s="89">
        <v>67.95</v>
      </c>
      <c r="T97" s="80">
        <v>427</v>
      </c>
      <c r="U97" s="90">
        <v>60.193832599118942</v>
      </c>
      <c r="V97" s="80">
        <v>5630</v>
      </c>
      <c r="W97" s="91">
        <v>136.15300205347742</v>
      </c>
    </row>
    <row r="98" spans="1:23" ht="13.15" customHeight="1">
      <c r="A98" s="78" t="s">
        <v>15</v>
      </c>
      <c r="B98" s="79">
        <v>8</v>
      </c>
      <c r="C98" s="80" t="s">
        <v>9</v>
      </c>
      <c r="D98" s="79" t="s">
        <v>29</v>
      </c>
      <c r="E98" s="81">
        <v>73</v>
      </c>
      <c r="F98" s="82">
        <v>97</v>
      </c>
      <c r="G98" s="83">
        <v>0</v>
      </c>
      <c r="H98" s="84">
        <v>0</v>
      </c>
      <c r="I98" s="85">
        <v>0</v>
      </c>
      <c r="J98" s="84">
        <v>0</v>
      </c>
      <c r="K98" s="83">
        <v>2</v>
      </c>
      <c r="L98" s="84">
        <v>2</v>
      </c>
      <c r="M98" s="83">
        <v>2</v>
      </c>
      <c r="N98" s="84">
        <v>5</v>
      </c>
      <c r="O98" s="87">
        <v>65.5</v>
      </c>
      <c r="P98" s="88">
        <v>3.9476261507631576</v>
      </c>
      <c r="Q98" s="79" t="s">
        <v>51</v>
      </c>
      <c r="R98" s="89">
        <v>4.5</v>
      </c>
      <c r="S98" s="89">
        <v>71.100000000000009</v>
      </c>
      <c r="T98" s="80">
        <v>423</v>
      </c>
      <c r="U98" s="90">
        <v>59.629955947136565</v>
      </c>
      <c r="V98" s="80">
        <v>6227</v>
      </c>
      <c r="W98" s="91">
        <v>145.27974217703255</v>
      </c>
    </row>
    <row r="99" spans="1:23" ht="13.15" customHeight="1">
      <c r="A99" s="78" t="s">
        <v>15</v>
      </c>
      <c r="B99" s="79">
        <v>8</v>
      </c>
      <c r="C99" s="80" t="s">
        <v>9</v>
      </c>
      <c r="D99" s="79" t="s">
        <v>30</v>
      </c>
      <c r="E99" s="81">
        <v>113</v>
      </c>
      <c r="F99" s="82">
        <v>93</v>
      </c>
      <c r="G99" s="83">
        <v>0</v>
      </c>
      <c r="H99" s="84">
        <v>0</v>
      </c>
      <c r="I99" s="85">
        <v>2</v>
      </c>
      <c r="J99" s="86">
        <v>0.1</v>
      </c>
      <c r="K99" s="83">
        <v>2</v>
      </c>
      <c r="L99" s="84">
        <v>2</v>
      </c>
      <c r="M99" s="83">
        <v>2</v>
      </c>
      <c r="N99" s="84">
        <v>5</v>
      </c>
      <c r="O99" s="87">
        <v>66.849999999999994</v>
      </c>
      <c r="P99" s="88">
        <v>4.0289894378399556</v>
      </c>
      <c r="Q99" s="79" t="s">
        <v>54</v>
      </c>
      <c r="R99" s="89">
        <v>4.5</v>
      </c>
      <c r="S99" s="89">
        <v>68.850000000000009</v>
      </c>
      <c r="T99" s="80">
        <v>437</v>
      </c>
      <c r="U99" s="90">
        <v>61.603524229074893</v>
      </c>
      <c r="V99" s="80">
        <v>6507</v>
      </c>
      <c r="W99" s="91">
        <v>158.2779343375351</v>
      </c>
    </row>
    <row r="100" spans="1:23" ht="13.15" customHeight="1">
      <c r="A100" s="78" t="s">
        <v>15</v>
      </c>
      <c r="B100" s="79">
        <v>8</v>
      </c>
      <c r="C100" s="80" t="s">
        <v>9</v>
      </c>
      <c r="D100" s="79" t="s">
        <v>31</v>
      </c>
      <c r="E100" s="81">
        <v>184</v>
      </c>
      <c r="F100" s="82">
        <v>95</v>
      </c>
      <c r="G100" s="83">
        <v>0</v>
      </c>
      <c r="H100" s="84">
        <v>0</v>
      </c>
      <c r="I100" s="85">
        <v>2</v>
      </c>
      <c r="J100" s="86">
        <v>0.1</v>
      </c>
      <c r="K100" s="83">
        <v>2</v>
      </c>
      <c r="L100" s="84">
        <v>2</v>
      </c>
      <c r="M100" s="83">
        <v>2</v>
      </c>
      <c r="N100" s="84">
        <v>2</v>
      </c>
      <c r="O100" s="87">
        <v>44.35</v>
      </c>
      <c r="P100" s="88">
        <v>2.6729346532266574</v>
      </c>
      <c r="Q100" s="79" t="s">
        <v>60</v>
      </c>
      <c r="R100" s="89">
        <v>4.5</v>
      </c>
      <c r="S100" s="89">
        <v>70.2</v>
      </c>
      <c r="T100" s="80">
        <v>433</v>
      </c>
      <c r="U100" s="90">
        <v>61.039647577092509</v>
      </c>
      <c r="V100" s="80">
        <v>6721</v>
      </c>
      <c r="W100" s="91">
        <v>158.41386086463271</v>
      </c>
    </row>
    <row r="101" spans="1:23" ht="13.15" customHeight="1">
      <c r="A101" s="78" t="s">
        <v>15</v>
      </c>
      <c r="B101" s="79">
        <v>8</v>
      </c>
      <c r="C101" s="80" t="s">
        <v>10</v>
      </c>
      <c r="D101" s="79" t="s">
        <v>35</v>
      </c>
      <c r="E101" s="81">
        <v>15</v>
      </c>
      <c r="F101" s="82">
        <v>98</v>
      </c>
      <c r="G101" s="83">
        <v>0</v>
      </c>
      <c r="H101" s="84">
        <v>0</v>
      </c>
      <c r="I101" s="85">
        <v>0</v>
      </c>
      <c r="J101" s="84">
        <v>0</v>
      </c>
      <c r="K101" s="83">
        <v>2</v>
      </c>
      <c r="L101" s="84">
        <v>5</v>
      </c>
      <c r="M101" s="83">
        <v>2</v>
      </c>
      <c r="N101" s="84">
        <v>5</v>
      </c>
      <c r="O101" s="87">
        <v>107.5</v>
      </c>
      <c r="P101" s="88">
        <v>6.4789284153746474</v>
      </c>
      <c r="Q101" s="79" t="s">
        <v>56</v>
      </c>
      <c r="R101" s="89">
        <v>4.5</v>
      </c>
      <c r="S101" s="89">
        <v>64.350000000000009</v>
      </c>
      <c r="T101" s="80">
        <v>425</v>
      </c>
      <c r="U101" s="90">
        <v>59.91189427312775</v>
      </c>
      <c r="V101" s="80">
        <v>6037</v>
      </c>
      <c r="W101" s="91">
        <v>153.30824637547323</v>
      </c>
    </row>
    <row r="102" spans="1:23" ht="13.15" customHeight="1">
      <c r="A102" s="78" t="s">
        <v>15</v>
      </c>
      <c r="B102" s="79">
        <v>8</v>
      </c>
      <c r="C102" s="80" t="s">
        <v>10</v>
      </c>
      <c r="D102" s="79" t="s">
        <v>29</v>
      </c>
      <c r="E102" s="81">
        <v>74</v>
      </c>
      <c r="F102" s="82">
        <v>98</v>
      </c>
      <c r="G102" s="83">
        <v>0</v>
      </c>
      <c r="H102" s="84">
        <v>0</v>
      </c>
      <c r="I102" s="85">
        <v>0</v>
      </c>
      <c r="J102" s="84">
        <v>0</v>
      </c>
      <c r="K102" s="83">
        <v>2</v>
      </c>
      <c r="L102" s="84">
        <v>5</v>
      </c>
      <c r="M102" s="83">
        <v>2</v>
      </c>
      <c r="N102" s="84">
        <v>5</v>
      </c>
      <c r="O102" s="87">
        <v>107.5</v>
      </c>
      <c r="P102" s="88">
        <v>6.4789284153746474</v>
      </c>
      <c r="Q102" s="79" t="s">
        <v>58</v>
      </c>
      <c r="R102" s="89">
        <v>4.5</v>
      </c>
      <c r="S102" s="89">
        <v>67.5</v>
      </c>
      <c r="T102" s="80">
        <v>425</v>
      </c>
      <c r="U102" s="90">
        <v>59.91189427312775</v>
      </c>
      <c r="V102" s="80">
        <v>6249</v>
      </c>
      <c r="W102" s="91">
        <v>151.28631452581033</v>
      </c>
    </row>
    <row r="103" spans="1:23" ht="13.15" customHeight="1">
      <c r="A103" s="78" t="s">
        <v>15</v>
      </c>
      <c r="B103" s="79">
        <v>8</v>
      </c>
      <c r="C103" s="80" t="s">
        <v>10</v>
      </c>
      <c r="D103" s="79" t="s">
        <v>30</v>
      </c>
      <c r="E103" s="81">
        <v>114</v>
      </c>
      <c r="F103" s="82">
        <v>95</v>
      </c>
      <c r="G103" s="83">
        <v>0</v>
      </c>
      <c r="H103" s="84">
        <v>0</v>
      </c>
      <c r="I103" s="85">
        <v>0</v>
      </c>
      <c r="J103" s="84">
        <v>0</v>
      </c>
      <c r="K103" s="83">
        <v>2</v>
      </c>
      <c r="L103" s="84">
        <v>5</v>
      </c>
      <c r="M103" s="83">
        <v>2</v>
      </c>
      <c r="N103" s="84">
        <v>5</v>
      </c>
      <c r="O103" s="87">
        <v>107.5</v>
      </c>
      <c r="P103" s="88">
        <v>6.4789284153746474</v>
      </c>
      <c r="Q103" s="79" t="s">
        <v>58</v>
      </c>
      <c r="R103" s="89">
        <v>4.5</v>
      </c>
      <c r="S103" s="89">
        <v>67.5</v>
      </c>
      <c r="T103" s="80">
        <v>437</v>
      </c>
      <c r="U103" s="90">
        <v>61.603524229074893</v>
      </c>
      <c r="V103" s="80">
        <v>6313</v>
      </c>
      <c r="W103" s="91">
        <v>153.33273114135451</v>
      </c>
    </row>
    <row r="104" spans="1:23" ht="13.15" customHeight="1">
      <c r="A104" s="78" t="s">
        <v>15</v>
      </c>
      <c r="B104" s="79">
        <v>8</v>
      </c>
      <c r="C104" s="80" t="s">
        <v>10</v>
      </c>
      <c r="D104" s="79" t="s">
        <v>31</v>
      </c>
      <c r="E104" s="81">
        <v>183</v>
      </c>
      <c r="F104" s="82">
        <v>95</v>
      </c>
      <c r="G104" s="83">
        <v>0</v>
      </c>
      <c r="H104" s="84">
        <v>0</v>
      </c>
      <c r="I104" s="85">
        <v>0</v>
      </c>
      <c r="J104" s="84">
        <v>0</v>
      </c>
      <c r="K104" s="83">
        <v>2</v>
      </c>
      <c r="L104" s="84">
        <v>5</v>
      </c>
      <c r="M104" s="83">
        <v>2</v>
      </c>
      <c r="N104" s="84">
        <v>2</v>
      </c>
      <c r="O104" s="87">
        <v>85</v>
      </c>
      <c r="P104" s="88">
        <v>5.1228736307613492</v>
      </c>
      <c r="Q104" s="79" t="s">
        <v>55</v>
      </c>
      <c r="R104" s="89">
        <v>4.5</v>
      </c>
      <c r="S104" s="89">
        <v>68.399999999999991</v>
      </c>
      <c r="T104" s="80">
        <v>428</v>
      </c>
      <c r="U104" s="90">
        <v>60.334801762114537</v>
      </c>
      <c r="V104" s="80">
        <v>6563</v>
      </c>
      <c r="W104" s="91">
        <v>160.61526749423982</v>
      </c>
    </row>
    <row r="105" spans="1:23" ht="13.15" customHeight="1">
      <c r="A105" s="78" t="s">
        <v>16</v>
      </c>
      <c r="B105" s="79">
        <v>10</v>
      </c>
      <c r="C105" s="80" t="s">
        <v>9</v>
      </c>
      <c r="D105" s="79" t="s">
        <v>35</v>
      </c>
      <c r="E105" s="81">
        <v>20</v>
      </c>
      <c r="F105" s="82">
        <v>98</v>
      </c>
      <c r="G105" s="83">
        <v>0</v>
      </c>
      <c r="H105" s="84">
        <v>0</v>
      </c>
      <c r="I105" s="85">
        <v>2</v>
      </c>
      <c r="J105" s="84">
        <v>2</v>
      </c>
      <c r="K105" s="83">
        <v>2</v>
      </c>
      <c r="L105" s="84">
        <v>2</v>
      </c>
      <c r="M105" s="83">
        <v>2</v>
      </c>
      <c r="N105" s="84">
        <v>2</v>
      </c>
      <c r="O105" s="87">
        <v>70</v>
      </c>
      <c r="P105" s="88">
        <v>4.2188371076858173</v>
      </c>
      <c r="Q105" s="79" t="s">
        <v>58</v>
      </c>
      <c r="R105" s="89">
        <v>4.5</v>
      </c>
      <c r="S105" s="89">
        <v>67.5</v>
      </c>
      <c r="T105" s="80">
        <v>445</v>
      </c>
      <c r="U105" s="90">
        <v>62.731277533039645</v>
      </c>
      <c r="V105" s="80">
        <v>5364</v>
      </c>
      <c r="W105" s="91">
        <v>124.02430635175419</v>
      </c>
    </row>
    <row r="106" spans="1:23" ht="13.15" customHeight="1">
      <c r="A106" s="78" t="s">
        <v>16</v>
      </c>
      <c r="B106" s="79">
        <v>10</v>
      </c>
      <c r="C106" s="80" t="s">
        <v>9</v>
      </c>
      <c r="D106" s="79" t="s">
        <v>29</v>
      </c>
      <c r="E106" s="81">
        <v>85</v>
      </c>
      <c r="F106" s="82">
        <v>95</v>
      </c>
      <c r="G106" s="83">
        <v>0</v>
      </c>
      <c r="H106" s="84">
        <v>0</v>
      </c>
      <c r="I106" s="85">
        <v>2</v>
      </c>
      <c r="J106" s="86">
        <v>0.1</v>
      </c>
      <c r="K106" s="83">
        <v>2</v>
      </c>
      <c r="L106" s="84">
        <v>1</v>
      </c>
      <c r="M106" s="83">
        <v>2</v>
      </c>
      <c r="N106" s="84">
        <v>5</v>
      </c>
      <c r="O106" s="87">
        <v>52.85</v>
      </c>
      <c r="P106" s="88">
        <v>3.1852220163027924</v>
      </c>
      <c r="Q106" s="79" t="s">
        <v>66</v>
      </c>
      <c r="R106" s="89">
        <v>4.5</v>
      </c>
      <c r="S106" s="89">
        <v>74.7</v>
      </c>
      <c r="T106" s="80">
        <v>436</v>
      </c>
      <c r="U106" s="90">
        <v>61.462555066079297</v>
      </c>
      <c r="V106" s="80">
        <v>7430</v>
      </c>
      <c r="W106" s="91">
        <v>163.44288307260911</v>
      </c>
    </row>
    <row r="107" spans="1:23" ht="13.15" customHeight="1">
      <c r="A107" s="78" t="s">
        <v>16</v>
      </c>
      <c r="B107" s="79">
        <v>10</v>
      </c>
      <c r="C107" s="80" t="s">
        <v>9</v>
      </c>
      <c r="D107" s="79" t="s">
        <v>30</v>
      </c>
      <c r="E107" s="81">
        <v>133</v>
      </c>
      <c r="F107" s="82">
        <v>100</v>
      </c>
      <c r="G107" s="83">
        <v>0</v>
      </c>
      <c r="H107" s="84">
        <v>0</v>
      </c>
      <c r="I107" s="85">
        <v>2</v>
      </c>
      <c r="J107" s="86">
        <v>0.1</v>
      </c>
      <c r="K107" s="83">
        <v>5</v>
      </c>
      <c r="L107" s="84">
        <v>1</v>
      </c>
      <c r="M107" s="83">
        <v>2</v>
      </c>
      <c r="N107" s="84">
        <v>5</v>
      </c>
      <c r="O107" s="87">
        <v>52.85</v>
      </c>
      <c r="P107" s="88">
        <v>3.1852220163027924</v>
      </c>
      <c r="Q107" s="79" t="s">
        <v>53</v>
      </c>
      <c r="R107" s="89">
        <v>4.5</v>
      </c>
      <c r="S107" s="89">
        <v>72</v>
      </c>
      <c r="T107" s="80">
        <v>438</v>
      </c>
      <c r="U107" s="90">
        <v>61.744493392070481</v>
      </c>
      <c r="V107" s="80">
        <v>7250</v>
      </c>
      <c r="W107" s="91">
        <v>156.47295947488584</v>
      </c>
    </row>
    <row r="108" spans="1:23" ht="13.15" customHeight="1">
      <c r="A108" s="78" t="s">
        <v>16</v>
      </c>
      <c r="B108" s="79">
        <v>10</v>
      </c>
      <c r="C108" s="80" t="s">
        <v>9</v>
      </c>
      <c r="D108" s="79" t="s">
        <v>31</v>
      </c>
      <c r="E108" s="81">
        <v>168</v>
      </c>
      <c r="F108" s="82">
        <v>98</v>
      </c>
      <c r="G108" s="83">
        <v>0</v>
      </c>
      <c r="H108" s="84">
        <v>0</v>
      </c>
      <c r="I108" s="85">
        <v>2</v>
      </c>
      <c r="J108" s="86">
        <v>0.1</v>
      </c>
      <c r="K108" s="83">
        <v>2</v>
      </c>
      <c r="L108" s="84">
        <v>2</v>
      </c>
      <c r="M108" s="83">
        <v>2</v>
      </c>
      <c r="N108" s="84">
        <v>5</v>
      </c>
      <c r="O108" s="87">
        <v>66.849999999999994</v>
      </c>
      <c r="P108" s="88">
        <v>4.0289894378399556</v>
      </c>
      <c r="Q108" s="79" t="s">
        <v>60</v>
      </c>
      <c r="R108" s="89">
        <v>4.5</v>
      </c>
      <c r="S108" s="89">
        <v>70.2</v>
      </c>
      <c r="T108" s="80">
        <v>438</v>
      </c>
      <c r="U108" s="90">
        <v>61.744493392070481</v>
      </c>
      <c r="V108" s="80">
        <v>6471</v>
      </c>
      <c r="W108" s="91">
        <v>146.16453140792675</v>
      </c>
    </row>
    <row r="109" spans="1:23" ht="13.15" customHeight="1">
      <c r="A109" s="78" t="s">
        <v>16</v>
      </c>
      <c r="B109" s="79">
        <v>10</v>
      </c>
      <c r="C109" s="80" t="s">
        <v>10</v>
      </c>
      <c r="D109" s="79" t="s">
        <v>35</v>
      </c>
      <c r="E109" s="81">
        <v>19</v>
      </c>
      <c r="F109" s="82">
        <v>98</v>
      </c>
      <c r="G109" s="83">
        <v>0</v>
      </c>
      <c r="H109" s="84">
        <v>0</v>
      </c>
      <c r="I109" s="85">
        <v>0</v>
      </c>
      <c r="J109" s="84">
        <v>0</v>
      </c>
      <c r="K109" s="83">
        <v>2</v>
      </c>
      <c r="L109" s="84">
        <v>1</v>
      </c>
      <c r="M109" s="83">
        <v>2</v>
      </c>
      <c r="N109" s="84">
        <v>2</v>
      </c>
      <c r="O109" s="87">
        <v>29</v>
      </c>
      <c r="P109" s="88">
        <v>1.7478039446126958</v>
      </c>
      <c r="Q109" s="79" t="s">
        <v>47</v>
      </c>
      <c r="R109" s="89">
        <v>4.5</v>
      </c>
      <c r="S109" s="89">
        <v>70.649999999999991</v>
      </c>
      <c r="T109" s="80">
        <v>443</v>
      </c>
      <c r="U109" s="90">
        <v>62.44933920704846</v>
      </c>
      <c r="V109" s="80">
        <v>5855</v>
      </c>
      <c r="W109" s="91">
        <v>129.92503078786117</v>
      </c>
    </row>
    <row r="110" spans="1:23" ht="13.15" customHeight="1">
      <c r="A110" s="78" t="s">
        <v>16</v>
      </c>
      <c r="B110" s="79">
        <v>10</v>
      </c>
      <c r="C110" s="80" t="s">
        <v>10</v>
      </c>
      <c r="D110" s="79" t="s">
        <v>29</v>
      </c>
      <c r="E110" s="81">
        <v>86</v>
      </c>
      <c r="F110" s="82">
        <v>95</v>
      </c>
      <c r="G110" s="83">
        <v>0</v>
      </c>
      <c r="H110" s="84">
        <v>0</v>
      </c>
      <c r="I110" s="85">
        <v>2</v>
      </c>
      <c r="J110" s="86">
        <v>0.3</v>
      </c>
      <c r="K110" s="83">
        <v>2</v>
      </c>
      <c r="L110" s="84">
        <v>5</v>
      </c>
      <c r="M110" s="83">
        <v>2</v>
      </c>
      <c r="N110" s="84">
        <v>1</v>
      </c>
      <c r="O110" s="87">
        <v>81.55</v>
      </c>
      <c r="P110" s="88">
        <v>4.9149452304539771</v>
      </c>
      <c r="Q110" s="79" t="s">
        <v>60</v>
      </c>
      <c r="R110" s="89">
        <v>4.5</v>
      </c>
      <c r="S110" s="89">
        <v>70.2</v>
      </c>
      <c r="T110" s="80">
        <v>445</v>
      </c>
      <c r="U110" s="90">
        <v>62.731277533039645</v>
      </c>
      <c r="V110" s="80">
        <v>6430</v>
      </c>
      <c r="W110" s="91">
        <v>147.46811930431093</v>
      </c>
    </row>
    <row r="111" spans="1:23" ht="13.15" customHeight="1">
      <c r="A111" s="78" t="s">
        <v>16</v>
      </c>
      <c r="B111" s="79">
        <v>10</v>
      </c>
      <c r="C111" s="80" t="s">
        <v>10</v>
      </c>
      <c r="D111" s="79" t="s">
        <v>30</v>
      </c>
      <c r="E111" s="81">
        <v>134</v>
      </c>
      <c r="F111" s="82">
        <v>96</v>
      </c>
      <c r="G111" s="83">
        <v>0</v>
      </c>
      <c r="H111" s="84">
        <v>0</v>
      </c>
      <c r="I111" s="85">
        <v>2</v>
      </c>
      <c r="J111" s="86">
        <v>0.1</v>
      </c>
      <c r="K111" s="83">
        <v>2</v>
      </c>
      <c r="L111" s="84">
        <v>2</v>
      </c>
      <c r="M111" s="83">
        <v>2</v>
      </c>
      <c r="N111" s="84">
        <v>1</v>
      </c>
      <c r="O111" s="87">
        <v>36.85</v>
      </c>
      <c r="P111" s="88">
        <v>2.2209163916888914</v>
      </c>
      <c r="Q111" s="79" t="s">
        <v>51</v>
      </c>
      <c r="R111" s="89">
        <v>4.5</v>
      </c>
      <c r="S111" s="89">
        <v>71.100000000000009</v>
      </c>
      <c r="T111" s="80">
        <v>441</v>
      </c>
      <c r="U111" s="90">
        <v>62.167400881057269</v>
      </c>
      <c r="V111" s="80">
        <v>6974</v>
      </c>
      <c r="W111" s="91">
        <v>157.69227434292986</v>
      </c>
    </row>
    <row r="112" spans="1:23" ht="13.15" customHeight="1">
      <c r="A112" s="78" t="s">
        <v>16</v>
      </c>
      <c r="B112" s="79">
        <v>10</v>
      </c>
      <c r="C112" s="80" t="s">
        <v>10</v>
      </c>
      <c r="D112" s="79" t="s">
        <v>32</v>
      </c>
      <c r="E112" s="81">
        <v>167</v>
      </c>
      <c r="F112" s="82">
        <v>95</v>
      </c>
      <c r="G112" s="83">
        <v>0</v>
      </c>
      <c r="H112" s="84">
        <v>0</v>
      </c>
      <c r="I112" s="85">
        <v>2</v>
      </c>
      <c r="J112" s="86">
        <v>0.1</v>
      </c>
      <c r="K112" s="83">
        <v>2</v>
      </c>
      <c r="L112" s="84">
        <v>1</v>
      </c>
      <c r="M112" s="83">
        <v>2</v>
      </c>
      <c r="N112" s="84">
        <v>1</v>
      </c>
      <c r="O112" s="87">
        <v>22.85</v>
      </c>
      <c r="P112" s="88">
        <v>1.3771489701517277</v>
      </c>
      <c r="Q112" s="79" t="s">
        <v>54</v>
      </c>
      <c r="R112" s="89">
        <v>4.5</v>
      </c>
      <c r="S112" s="89">
        <v>68.850000000000009</v>
      </c>
      <c r="T112" s="80">
        <v>439</v>
      </c>
      <c r="U112" s="90">
        <v>61.885462555066077</v>
      </c>
      <c r="V112" s="80">
        <v>5846</v>
      </c>
      <c r="W112" s="91">
        <v>138.57172969495514</v>
      </c>
    </row>
    <row r="113" spans="1:23" ht="13.15" customHeight="1">
      <c r="A113" s="78" t="s">
        <v>11</v>
      </c>
      <c r="B113" s="79">
        <v>3</v>
      </c>
      <c r="C113" s="80" t="s">
        <v>9</v>
      </c>
      <c r="D113" s="79" t="s">
        <v>35</v>
      </c>
      <c r="E113" s="81">
        <v>5</v>
      </c>
      <c r="F113" s="82">
        <v>98</v>
      </c>
      <c r="G113" s="83">
        <v>0</v>
      </c>
      <c r="H113" s="84">
        <v>0</v>
      </c>
      <c r="I113" s="85">
        <v>2</v>
      </c>
      <c r="J113" s="86">
        <v>0.1</v>
      </c>
      <c r="K113" s="83">
        <v>3</v>
      </c>
      <c r="L113" s="84">
        <v>2</v>
      </c>
      <c r="M113" s="83">
        <v>5</v>
      </c>
      <c r="N113" s="84">
        <v>15</v>
      </c>
      <c r="O113" s="87">
        <v>141.85</v>
      </c>
      <c r="P113" s="88">
        <v>8.5491720532176174</v>
      </c>
      <c r="Q113" s="79" t="s">
        <v>48</v>
      </c>
      <c r="R113" s="89">
        <v>4.5</v>
      </c>
      <c r="S113" s="89">
        <v>69.75</v>
      </c>
      <c r="T113" s="80">
        <v>427</v>
      </c>
      <c r="U113" s="90">
        <v>60.193832599118942</v>
      </c>
      <c r="V113" s="80">
        <v>4480</v>
      </c>
      <c r="W113" s="91">
        <v>104.4690747795681</v>
      </c>
    </row>
    <row r="114" spans="1:23" ht="13.15" customHeight="1">
      <c r="A114" s="78" t="s">
        <v>11</v>
      </c>
      <c r="B114" s="79">
        <v>3</v>
      </c>
      <c r="C114" s="80" t="s">
        <v>9</v>
      </c>
      <c r="D114" s="79" t="s">
        <v>29</v>
      </c>
      <c r="E114" s="81">
        <v>53</v>
      </c>
      <c r="F114" s="82">
        <v>95</v>
      </c>
      <c r="G114" s="83">
        <v>0</v>
      </c>
      <c r="H114" s="84">
        <v>0</v>
      </c>
      <c r="I114" s="85">
        <v>2</v>
      </c>
      <c r="J114" s="86">
        <v>0.1</v>
      </c>
      <c r="K114" s="83">
        <v>5</v>
      </c>
      <c r="L114" s="84">
        <v>1</v>
      </c>
      <c r="M114" s="83">
        <v>5</v>
      </c>
      <c r="N114" s="84">
        <v>10</v>
      </c>
      <c r="O114" s="87">
        <v>90.35</v>
      </c>
      <c r="P114" s="88">
        <v>5.4453133239916225</v>
      </c>
      <c r="Q114" s="79" t="s">
        <v>50</v>
      </c>
      <c r="R114" s="89">
        <v>4.5</v>
      </c>
      <c r="S114" s="89">
        <v>67.95</v>
      </c>
      <c r="T114" s="80">
        <v>424</v>
      </c>
      <c r="U114" s="90">
        <v>59.770925110132161</v>
      </c>
      <c r="V114" s="80">
        <v>4613</v>
      </c>
      <c r="W114" s="91">
        <v>114.71294481674634</v>
      </c>
    </row>
    <row r="115" spans="1:23" ht="13.15" customHeight="1">
      <c r="A115" s="78" t="s">
        <v>11</v>
      </c>
      <c r="B115" s="79">
        <v>3</v>
      </c>
      <c r="C115" s="80" t="s">
        <v>9</v>
      </c>
      <c r="D115" s="79" t="s">
        <v>30</v>
      </c>
      <c r="E115" s="81">
        <v>97</v>
      </c>
      <c r="F115" s="82">
        <v>98</v>
      </c>
      <c r="G115" s="83">
        <v>0</v>
      </c>
      <c r="H115" s="84">
        <v>0</v>
      </c>
      <c r="I115" s="85">
        <v>2</v>
      </c>
      <c r="J115" s="86">
        <v>0.1</v>
      </c>
      <c r="K115" s="83">
        <v>5</v>
      </c>
      <c r="L115" s="84">
        <v>1</v>
      </c>
      <c r="M115" s="83">
        <v>5</v>
      </c>
      <c r="N115" s="84">
        <v>20</v>
      </c>
      <c r="O115" s="87">
        <v>165.35</v>
      </c>
      <c r="P115" s="88">
        <v>9.9654959393692835</v>
      </c>
      <c r="Q115" s="79" t="s">
        <v>60</v>
      </c>
      <c r="R115" s="89">
        <v>4.5</v>
      </c>
      <c r="S115" s="89">
        <v>70.2</v>
      </c>
      <c r="T115" s="80">
        <v>398</v>
      </c>
      <c r="U115" s="90">
        <v>56.105726872246699</v>
      </c>
      <c r="V115" s="80">
        <v>4350</v>
      </c>
      <c r="W115" s="91">
        <v>108.13116800643721</v>
      </c>
    </row>
    <row r="116" spans="1:23" ht="13.15" customHeight="1">
      <c r="A116" s="78" t="s">
        <v>11</v>
      </c>
      <c r="B116" s="79">
        <v>3</v>
      </c>
      <c r="C116" s="80" t="s">
        <v>9</v>
      </c>
      <c r="D116" s="79" t="s">
        <v>31</v>
      </c>
      <c r="E116" s="81">
        <v>165</v>
      </c>
      <c r="F116" s="82">
        <v>95</v>
      </c>
      <c r="G116" s="83">
        <v>0</v>
      </c>
      <c r="H116" s="84">
        <v>0</v>
      </c>
      <c r="I116" s="85">
        <v>3</v>
      </c>
      <c r="J116" s="86">
        <v>0.1</v>
      </c>
      <c r="K116" s="83">
        <v>5</v>
      </c>
      <c r="L116" s="84">
        <v>1</v>
      </c>
      <c r="M116" s="83">
        <v>5</v>
      </c>
      <c r="N116" s="84">
        <v>10</v>
      </c>
      <c r="O116" s="87">
        <v>90.35</v>
      </c>
      <c r="P116" s="88">
        <v>5.4453133239916225</v>
      </c>
      <c r="Q116" s="79" t="s">
        <v>54</v>
      </c>
      <c r="R116" s="89">
        <v>4.5</v>
      </c>
      <c r="S116" s="89">
        <v>68.850000000000009</v>
      </c>
      <c r="T116" s="80">
        <v>408</v>
      </c>
      <c r="U116" s="90">
        <v>57.515418502202643</v>
      </c>
      <c r="V116" s="80">
        <v>4164</v>
      </c>
      <c r="W116" s="91">
        <v>106.20156215220864</v>
      </c>
    </row>
    <row r="117" spans="1:23" ht="13.15" customHeight="1">
      <c r="A117" s="78" t="s">
        <v>11</v>
      </c>
      <c r="B117" s="79">
        <v>3</v>
      </c>
      <c r="C117" s="80" t="s">
        <v>10</v>
      </c>
      <c r="D117" s="79" t="s">
        <v>35</v>
      </c>
      <c r="E117" s="81">
        <v>6</v>
      </c>
      <c r="F117" s="82">
        <v>95</v>
      </c>
      <c r="G117" s="83">
        <v>0</v>
      </c>
      <c r="H117" s="84">
        <v>0</v>
      </c>
      <c r="I117" s="85">
        <v>0</v>
      </c>
      <c r="J117" s="84">
        <v>0</v>
      </c>
      <c r="K117" s="83">
        <v>2</v>
      </c>
      <c r="L117" s="84">
        <v>5</v>
      </c>
      <c r="M117" s="83">
        <v>2</v>
      </c>
      <c r="N117" s="84">
        <v>5</v>
      </c>
      <c r="O117" s="87">
        <v>107.5</v>
      </c>
      <c r="P117" s="88">
        <v>6.4789284153746474</v>
      </c>
      <c r="Q117" s="79" t="s">
        <v>49</v>
      </c>
      <c r="R117" s="89">
        <v>4.5</v>
      </c>
      <c r="S117" s="89">
        <v>71.55</v>
      </c>
      <c r="T117" s="80">
        <v>436</v>
      </c>
      <c r="U117" s="90">
        <v>61.462555066079297</v>
      </c>
      <c r="V117" s="80">
        <v>5084</v>
      </c>
      <c r="W117" s="91">
        <v>116.75989784049877</v>
      </c>
    </row>
    <row r="118" spans="1:23" ht="13.15" customHeight="1">
      <c r="A118" s="78" t="s">
        <v>11</v>
      </c>
      <c r="B118" s="79">
        <v>3</v>
      </c>
      <c r="C118" s="80" t="s">
        <v>10</v>
      </c>
      <c r="D118" s="79" t="s">
        <v>29</v>
      </c>
      <c r="E118" s="81">
        <v>54</v>
      </c>
      <c r="F118" s="82">
        <v>97</v>
      </c>
      <c r="G118" s="83">
        <v>0</v>
      </c>
      <c r="H118" s="84">
        <v>0</v>
      </c>
      <c r="I118" s="85">
        <v>2</v>
      </c>
      <c r="J118" s="86">
        <v>0.1</v>
      </c>
      <c r="K118" s="83">
        <v>2</v>
      </c>
      <c r="L118" s="84">
        <v>5</v>
      </c>
      <c r="M118" s="83">
        <v>2</v>
      </c>
      <c r="N118" s="84">
        <v>5</v>
      </c>
      <c r="O118" s="87">
        <v>108.85</v>
      </c>
      <c r="P118" s="88">
        <v>6.5602917024514458</v>
      </c>
      <c r="Q118" s="79" t="s">
        <v>50</v>
      </c>
      <c r="R118" s="89">
        <v>4.5</v>
      </c>
      <c r="S118" s="89">
        <v>67.95</v>
      </c>
      <c r="T118" s="80">
        <v>434</v>
      </c>
      <c r="U118" s="90">
        <v>61.180616740088105</v>
      </c>
      <c r="V118" s="80">
        <v>5092</v>
      </c>
      <c r="W118" s="91">
        <v>121.15612294114113</v>
      </c>
    </row>
    <row r="119" spans="1:23" ht="13.15" customHeight="1">
      <c r="A119" s="78" t="s">
        <v>11</v>
      </c>
      <c r="B119" s="79">
        <v>3</v>
      </c>
      <c r="C119" s="80" t="s">
        <v>10</v>
      </c>
      <c r="D119" s="79" t="s">
        <v>30</v>
      </c>
      <c r="E119" s="81">
        <v>98</v>
      </c>
      <c r="F119" s="82">
        <v>98</v>
      </c>
      <c r="G119" s="83">
        <v>0</v>
      </c>
      <c r="H119" s="84">
        <v>0</v>
      </c>
      <c r="I119" s="85">
        <v>2</v>
      </c>
      <c r="J119" s="86">
        <v>0.1</v>
      </c>
      <c r="K119" s="83">
        <v>2</v>
      </c>
      <c r="L119" s="84">
        <v>5</v>
      </c>
      <c r="M119" s="83">
        <v>2</v>
      </c>
      <c r="N119" s="84">
        <v>5</v>
      </c>
      <c r="O119" s="87">
        <v>108.85</v>
      </c>
      <c r="P119" s="88">
        <v>6.5602917024514458</v>
      </c>
      <c r="Q119" s="79" t="s">
        <v>48</v>
      </c>
      <c r="R119" s="89">
        <v>4.5</v>
      </c>
      <c r="S119" s="89">
        <v>69.75</v>
      </c>
      <c r="T119" s="80">
        <v>415</v>
      </c>
      <c r="U119" s="90">
        <v>58.502202643171806</v>
      </c>
      <c r="V119" s="80">
        <v>5365</v>
      </c>
      <c r="W119" s="91">
        <v>128.72391475050961</v>
      </c>
    </row>
    <row r="120" spans="1:23" ht="13.15" customHeight="1">
      <c r="A120" s="78" t="s">
        <v>11</v>
      </c>
      <c r="B120" s="79">
        <v>3</v>
      </c>
      <c r="C120" s="80" t="s">
        <v>10</v>
      </c>
      <c r="D120" s="79" t="s">
        <v>31</v>
      </c>
      <c r="E120" s="81">
        <v>166</v>
      </c>
      <c r="F120" s="82">
        <v>95</v>
      </c>
      <c r="G120" s="83">
        <v>0</v>
      </c>
      <c r="H120" s="84">
        <v>0</v>
      </c>
      <c r="I120" s="85">
        <v>2</v>
      </c>
      <c r="J120" s="86">
        <v>0.1</v>
      </c>
      <c r="K120" s="83">
        <v>2</v>
      </c>
      <c r="L120" s="84">
        <v>5</v>
      </c>
      <c r="M120" s="83">
        <v>2</v>
      </c>
      <c r="N120" s="84">
        <v>5</v>
      </c>
      <c r="O120" s="87">
        <v>108.85</v>
      </c>
      <c r="P120" s="88">
        <v>6.5602917024514458</v>
      </c>
      <c r="Q120" s="79" t="s">
        <v>51</v>
      </c>
      <c r="R120" s="89">
        <v>4.5</v>
      </c>
      <c r="S120" s="89">
        <v>71.100000000000009</v>
      </c>
      <c r="T120" s="80">
        <v>417</v>
      </c>
      <c r="U120" s="90">
        <v>58.784140969162998</v>
      </c>
      <c r="V120" s="80">
        <v>5181</v>
      </c>
      <c r="W120" s="91">
        <v>125.19651167806593</v>
      </c>
    </row>
    <row r="121" spans="1:23" ht="13.15" customHeight="1">
      <c r="A121" s="78" t="s">
        <v>17</v>
      </c>
      <c r="B121" s="79">
        <v>11</v>
      </c>
      <c r="C121" s="80" t="s">
        <v>9</v>
      </c>
      <c r="D121" s="79" t="s">
        <v>35</v>
      </c>
      <c r="E121" s="81">
        <v>21</v>
      </c>
      <c r="F121" s="82">
        <v>100</v>
      </c>
      <c r="G121" s="83">
        <v>0</v>
      </c>
      <c r="H121" s="84">
        <v>0</v>
      </c>
      <c r="I121" s="85">
        <v>0</v>
      </c>
      <c r="J121" s="84">
        <v>0</v>
      </c>
      <c r="K121" s="83">
        <v>2</v>
      </c>
      <c r="L121" s="84">
        <v>1</v>
      </c>
      <c r="M121" s="83">
        <v>3</v>
      </c>
      <c r="N121" s="84">
        <v>1</v>
      </c>
      <c r="O121" s="87">
        <v>21.5</v>
      </c>
      <c r="P121" s="88">
        <v>1.2957856830749297</v>
      </c>
      <c r="Q121" s="79" t="s">
        <v>47</v>
      </c>
      <c r="R121" s="89">
        <v>4.5</v>
      </c>
      <c r="S121" s="89">
        <v>70.649999999999991</v>
      </c>
      <c r="T121" s="80">
        <v>422</v>
      </c>
      <c r="U121" s="90">
        <v>59.48898678414097</v>
      </c>
      <c r="V121" s="80">
        <v>5268</v>
      </c>
      <c r="W121" s="91">
        <v>120.26217284994112</v>
      </c>
    </row>
    <row r="122" spans="1:23" ht="13.15" customHeight="1">
      <c r="A122" s="78" t="s">
        <v>17</v>
      </c>
      <c r="B122" s="79">
        <v>11</v>
      </c>
      <c r="C122" s="80" t="s">
        <v>9</v>
      </c>
      <c r="D122" s="79" t="s">
        <v>29</v>
      </c>
      <c r="E122" s="81">
        <v>65</v>
      </c>
      <c r="F122" s="82">
        <v>95</v>
      </c>
      <c r="G122" s="83">
        <v>0</v>
      </c>
      <c r="H122" s="84">
        <v>0</v>
      </c>
      <c r="I122" s="85">
        <v>2</v>
      </c>
      <c r="J122" s="86">
        <v>0.1</v>
      </c>
      <c r="K122" s="83">
        <v>2</v>
      </c>
      <c r="L122" s="84">
        <v>2</v>
      </c>
      <c r="M122" s="83">
        <v>3</v>
      </c>
      <c r="N122" s="84">
        <v>2</v>
      </c>
      <c r="O122" s="87">
        <v>44.35</v>
      </c>
      <c r="P122" s="88">
        <v>2.6729346532266574</v>
      </c>
      <c r="Q122" s="79" t="s">
        <v>48</v>
      </c>
      <c r="R122" s="89">
        <v>4.5</v>
      </c>
      <c r="S122" s="89">
        <v>69.75</v>
      </c>
      <c r="T122" s="80">
        <v>411</v>
      </c>
      <c r="U122" s="90">
        <v>57.93832599118943</v>
      </c>
      <c r="V122" s="80">
        <v>5181</v>
      </c>
      <c r="W122" s="91">
        <v>129.4827308440633</v>
      </c>
    </row>
    <row r="123" spans="1:23" ht="13.15" customHeight="1">
      <c r="A123" s="78" t="s">
        <v>17</v>
      </c>
      <c r="B123" s="79">
        <v>11</v>
      </c>
      <c r="C123" s="80" t="s">
        <v>9</v>
      </c>
      <c r="D123" s="79" t="s">
        <v>30</v>
      </c>
      <c r="E123" s="81">
        <v>132</v>
      </c>
      <c r="F123" s="82">
        <v>98</v>
      </c>
      <c r="G123" s="83">
        <v>0</v>
      </c>
      <c r="H123" s="84">
        <v>0</v>
      </c>
      <c r="I123" s="85">
        <v>2</v>
      </c>
      <c r="J123" s="86">
        <v>0.1</v>
      </c>
      <c r="K123" s="83">
        <v>3</v>
      </c>
      <c r="L123" s="84">
        <v>0.1</v>
      </c>
      <c r="M123" s="83">
        <v>3</v>
      </c>
      <c r="N123" s="84">
        <v>2</v>
      </c>
      <c r="O123" s="87">
        <v>17.75</v>
      </c>
      <c r="P123" s="88">
        <v>1.0697765523060465</v>
      </c>
      <c r="Q123" s="79" t="s">
        <v>53</v>
      </c>
      <c r="R123" s="89">
        <v>4.5</v>
      </c>
      <c r="S123" s="89">
        <v>72</v>
      </c>
      <c r="T123" s="80">
        <v>409</v>
      </c>
      <c r="U123" s="90">
        <v>57.656387665198238</v>
      </c>
      <c r="V123" s="80">
        <v>5436</v>
      </c>
      <c r="W123" s="91">
        <v>128.20514819619777</v>
      </c>
    </row>
    <row r="124" spans="1:23" ht="13.15" customHeight="1">
      <c r="A124" s="78" t="s">
        <v>17</v>
      </c>
      <c r="B124" s="79">
        <v>11</v>
      </c>
      <c r="C124" s="80" t="s">
        <v>9</v>
      </c>
      <c r="D124" s="79" t="s">
        <v>31</v>
      </c>
      <c r="E124" s="81">
        <v>192</v>
      </c>
      <c r="F124" s="82">
        <v>96</v>
      </c>
      <c r="G124" s="83">
        <v>0</v>
      </c>
      <c r="H124" s="84">
        <v>0</v>
      </c>
      <c r="I124" s="85" t="s">
        <v>44</v>
      </c>
      <c r="J124" s="86">
        <v>0.1</v>
      </c>
      <c r="K124" s="83">
        <v>2</v>
      </c>
      <c r="L124" s="84">
        <v>1</v>
      </c>
      <c r="M124" s="83">
        <v>3</v>
      </c>
      <c r="N124" s="84">
        <v>5</v>
      </c>
      <c r="O124" s="87">
        <v>52.85</v>
      </c>
      <c r="P124" s="88">
        <v>3.1852220163027924</v>
      </c>
      <c r="Q124" s="79" t="s">
        <v>49</v>
      </c>
      <c r="R124" s="89">
        <v>4.5</v>
      </c>
      <c r="S124" s="89">
        <v>71.55</v>
      </c>
      <c r="T124" s="80">
        <v>401</v>
      </c>
      <c r="U124" s="90">
        <v>56.528634361233479</v>
      </c>
      <c r="V124" s="80">
        <v>4890</v>
      </c>
      <c r="W124" s="91">
        <v>120.83465667592029</v>
      </c>
    </row>
    <row r="125" spans="1:23" ht="13.15" customHeight="1">
      <c r="A125" s="78" t="s">
        <v>17</v>
      </c>
      <c r="B125" s="79">
        <v>11</v>
      </c>
      <c r="C125" s="80" t="s">
        <v>10</v>
      </c>
      <c r="D125" s="79" t="s">
        <v>35</v>
      </c>
      <c r="E125" s="81">
        <v>22</v>
      </c>
      <c r="F125" s="82">
        <v>95</v>
      </c>
      <c r="G125" s="83">
        <v>0</v>
      </c>
      <c r="H125" s="84">
        <v>0</v>
      </c>
      <c r="I125" s="85">
        <v>0</v>
      </c>
      <c r="J125" s="84">
        <v>0</v>
      </c>
      <c r="K125" s="83">
        <v>2</v>
      </c>
      <c r="L125" s="84">
        <v>1</v>
      </c>
      <c r="M125" s="83">
        <v>2</v>
      </c>
      <c r="N125" s="84">
        <v>1</v>
      </c>
      <c r="O125" s="87">
        <v>21.5</v>
      </c>
      <c r="P125" s="88">
        <v>1.2957856830749297</v>
      </c>
      <c r="Q125" s="79" t="s">
        <v>59</v>
      </c>
      <c r="R125" s="89">
        <v>4.5</v>
      </c>
      <c r="S125" s="89">
        <v>72.45</v>
      </c>
      <c r="T125" s="80">
        <v>423</v>
      </c>
      <c r="U125" s="90">
        <v>59.629955947136565</v>
      </c>
      <c r="V125" s="80">
        <v>5545</v>
      </c>
      <c r="W125" s="91">
        <v>129.63046685477184</v>
      </c>
    </row>
    <row r="126" spans="1:23" ht="13.15" customHeight="1">
      <c r="A126" s="78" t="s">
        <v>17</v>
      </c>
      <c r="B126" s="79">
        <v>11</v>
      </c>
      <c r="C126" s="80" t="s">
        <v>10</v>
      </c>
      <c r="D126" s="79" t="s">
        <v>29</v>
      </c>
      <c r="E126" s="81">
        <v>66</v>
      </c>
      <c r="F126" s="82">
        <v>95</v>
      </c>
      <c r="G126" s="83">
        <v>0</v>
      </c>
      <c r="H126" s="84">
        <v>0</v>
      </c>
      <c r="I126" s="85">
        <v>2</v>
      </c>
      <c r="J126" s="86">
        <v>0.1</v>
      </c>
      <c r="K126" s="83">
        <v>2</v>
      </c>
      <c r="L126" s="84">
        <v>1</v>
      </c>
      <c r="M126" s="83">
        <v>2</v>
      </c>
      <c r="N126" s="84">
        <v>1</v>
      </c>
      <c r="O126" s="87">
        <v>22.85</v>
      </c>
      <c r="P126" s="88">
        <v>1.3771489701517277</v>
      </c>
      <c r="Q126" s="79" t="s">
        <v>58</v>
      </c>
      <c r="R126" s="89">
        <v>4.5</v>
      </c>
      <c r="S126" s="89">
        <v>67.5</v>
      </c>
      <c r="T126" s="80">
        <v>416</v>
      </c>
      <c r="U126" s="90">
        <v>58.643171806167402</v>
      </c>
      <c r="V126" s="80">
        <v>5142</v>
      </c>
      <c r="W126" s="91">
        <v>131.19559716599193</v>
      </c>
    </row>
    <row r="127" spans="1:23" ht="13.15" customHeight="1">
      <c r="A127" s="78" t="s">
        <v>17</v>
      </c>
      <c r="B127" s="79">
        <v>11</v>
      </c>
      <c r="C127" s="80" t="s">
        <v>10</v>
      </c>
      <c r="D127" s="79" t="s">
        <v>30</v>
      </c>
      <c r="E127" s="81">
        <v>131</v>
      </c>
      <c r="F127" s="82">
        <v>99</v>
      </c>
      <c r="G127" s="83">
        <v>0</v>
      </c>
      <c r="H127" s="84">
        <v>0</v>
      </c>
      <c r="I127" s="85">
        <v>0</v>
      </c>
      <c r="J127" s="84">
        <v>0</v>
      </c>
      <c r="K127" s="83">
        <v>2</v>
      </c>
      <c r="L127" s="84">
        <v>2</v>
      </c>
      <c r="M127" s="83">
        <v>2</v>
      </c>
      <c r="N127" s="84">
        <v>1</v>
      </c>
      <c r="O127" s="87">
        <v>35.5</v>
      </c>
      <c r="P127" s="88">
        <v>2.139553104612093</v>
      </c>
      <c r="Q127" s="79" t="s">
        <v>52</v>
      </c>
      <c r="R127" s="89">
        <v>4.5</v>
      </c>
      <c r="S127" s="89">
        <v>73.350000000000009</v>
      </c>
      <c r="T127" s="80">
        <v>423</v>
      </c>
      <c r="U127" s="90">
        <v>59.629955947136565</v>
      </c>
      <c r="V127" s="80">
        <v>7612</v>
      </c>
      <c r="W127" s="91">
        <v>168.66734027243965</v>
      </c>
    </row>
    <row r="128" spans="1:23" ht="13.15" customHeight="1">
      <c r="A128" s="78" t="s">
        <v>17</v>
      </c>
      <c r="B128" s="79">
        <v>11</v>
      </c>
      <c r="C128" s="80" t="s">
        <v>10</v>
      </c>
      <c r="D128" s="79" t="s">
        <v>31</v>
      </c>
      <c r="E128" s="81">
        <v>191</v>
      </c>
      <c r="F128" s="82">
        <v>95</v>
      </c>
      <c r="G128" s="83">
        <v>0</v>
      </c>
      <c r="H128" s="84">
        <v>0</v>
      </c>
      <c r="I128" s="85">
        <v>0</v>
      </c>
      <c r="J128" s="84">
        <v>0</v>
      </c>
      <c r="K128" s="83">
        <v>2</v>
      </c>
      <c r="L128" s="84">
        <v>1</v>
      </c>
      <c r="M128" s="83">
        <v>2</v>
      </c>
      <c r="N128" s="84">
        <v>2</v>
      </c>
      <c r="O128" s="87">
        <v>29</v>
      </c>
      <c r="P128" s="88">
        <v>1.7478039446126958</v>
      </c>
      <c r="Q128" s="79" t="s">
        <v>62</v>
      </c>
      <c r="R128" s="89">
        <v>4.5</v>
      </c>
      <c r="S128" s="89">
        <v>69.3</v>
      </c>
      <c r="T128" s="80">
        <v>402</v>
      </c>
      <c r="U128" s="90">
        <v>56.669603524229075</v>
      </c>
      <c r="V128" s="80">
        <v>4686</v>
      </c>
      <c r="W128" s="91">
        <v>120.51116597463809</v>
      </c>
    </row>
    <row r="129" spans="1:23" ht="13.15" customHeight="1">
      <c r="A129" s="78" t="s">
        <v>8</v>
      </c>
      <c r="B129" s="79">
        <v>1</v>
      </c>
      <c r="C129" s="80" t="s">
        <v>9</v>
      </c>
      <c r="D129" s="79" t="s">
        <v>35</v>
      </c>
      <c r="E129" s="81">
        <v>1</v>
      </c>
      <c r="F129" s="82">
        <v>95</v>
      </c>
      <c r="G129" s="83">
        <v>8</v>
      </c>
      <c r="H129" s="84">
        <v>1</v>
      </c>
      <c r="I129" s="85">
        <v>8</v>
      </c>
      <c r="J129" s="84">
        <v>5</v>
      </c>
      <c r="K129" s="83">
        <v>8</v>
      </c>
      <c r="L129" s="84">
        <v>60</v>
      </c>
      <c r="M129" s="83">
        <v>8</v>
      </c>
      <c r="N129" s="84">
        <v>100</v>
      </c>
      <c r="O129" s="87">
        <v>1664.5</v>
      </c>
      <c r="P129" s="88">
        <v>100.3179195106149</v>
      </c>
      <c r="Q129" s="79" t="s">
        <v>45</v>
      </c>
      <c r="R129" s="89">
        <v>4.5</v>
      </c>
      <c r="S129" s="89">
        <v>72.899999999999991</v>
      </c>
      <c r="T129" s="80">
        <v>306</v>
      </c>
      <c r="U129" s="90">
        <v>43.136563876651984</v>
      </c>
      <c r="V129" s="80">
        <v>673</v>
      </c>
      <c r="W129" s="91">
        <v>21.614759180691991</v>
      </c>
    </row>
    <row r="130" spans="1:23" ht="13.15" customHeight="1">
      <c r="A130" s="78" t="s">
        <v>8</v>
      </c>
      <c r="B130" s="79">
        <v>1</v>
      </c>
      <c r="C130" s="80" t="s">
        <v>9</v>
      </c>
      <c r="D130" s="79" t="s">
        <v>29</v>
      </c>
      <c r="E130" s="81">
        <v>81</v>
      </c>
      <c r="F130" s="82">
        <v>99</v>
      </c>
      <c r="G130" s="83">
        <v>8</v>
      </c>
      <c r="H130" s="86">
        <v>1</v>
      </c>
      <c r="I130" s="85">
        <v>8</v>
      </c>
      <c r="J130" s="86">
        <v>1</v>
      </c>
      <c r="K130" s="83">
        <v>8</v>
      </c>
      <c r="L130" s="84">
        <v>60</v>
      </c>
      <c r="M130" s="83">
        <v>8</v>
      </c>
      <c r="N130" s="84">
        <v>100</v>
      </c>
      <c r="O130" s="87">
        <v>1610.5</v>
      </c>
      <c r="P130" s="88">
        <v>97.063388027542985</v>
      </c>
      <c r="Q130" s="79" t="s">
        <v>59</v>
      </c>
      <c r="R130" s="89">
        <v>4.5</v>
      </c>
      <c r="S130" s="89">
        <v>72.45</v>
      </c>
      <c r="T130" s="80">
        <v>320</v>
      </c>
      <c r="U130" s="90">
        <v>45.110132158590311</v>
      </c>
      <c r="V130" s="80">
        <v>1077</v>
      </c>
      <c r="W130" s="91">
        <v>31.937435300207039</v>
      </c>
    </row>
    <row r="131" spans="1:23" ht="13.15" customHeight="1">
      <c r="A131" s="78" t="s">
        <v>8</v>
      </c>
      <c r="B131" s="79">
        <v>1</v>
      </c>
      <c r="C131" s="80" t="s">
        <v>9</v>
      </c>
      <c r="D131" s="79" t="s">
        <v>30</v>
      </c>
      <c r="E131" s="81">
        <v>121</v>
      </c>
      <c r="F131" s="82">
        <v>100</v>
      </c>
      <c r="G131" s="83">
        <v>8</v>
      </c>
      <c r="H131" s="86">
        <v>0.1</v>
      </c>
      <c r="I131" s="85">
        <v>8</v>
      </c>
      <c r="J131" s="84">
        <v>1</v>
      </c>
      <c r="K131" s="83">
        <v>8</v>
      </c>
      <c r="L131" s="84">
        <v>60</v>
      </c>
      <c r="M131" s="83">
        <v>8</v>
      </c>
      <c r="N131" s="84">
        <v>100</v>
      </c>
      <c r="O131" s="87">
        <v>1604.2</v>
      </c>
      <c r="P131" s="88">
        <v>96.683692687851263</v>
      </c>
      <c r="Q131" s="79" t="s">
        <v>59</v>
      </c>
      <c r="R131" s="89">
        <v>4.5</v>
      </c>
      <c r="S131" s="89">
        <v>72.45</v>
      </c>
      <c r="T131" s="80">
        <v>308</v>
      </c>
      <c r="U131" s="90">
        <v>43.418502202643175</v>
      </c>
      <c r="V131" s="80">
        <v>994</v>
      </c>
      <c r="W131" s="91">
        <v>30.318322981366457</v>
      </c>
    </row>
    <row r="132" spans="1:23" ht="13.15" customHeight="1">
      <c r="A132" s="78" t="s">
        <v>8</v>
      </c>
      <c r="B132" s="79">
        <v>1</v>
      </c>
      <c r="C132" s="80" t="s">
        <v>9</v>
      </c>
      <c r="D132" s="79" t="s">
        <v>31</v>
      </c>
      <c r="E132" s="81">
        <v>181</v>
      </c>
      <c r="F132" s="82">
        <v>99</v>
      </c>
      <c r="G132" s="83">
        <v>8</v>
      </c>
      <c r="H132" s="86">
        <v>0.1</v>
      </c>
      <c r="I132" s="85">
        <v>8</v>
      </c>
      <c r="J132" s="84">
        <v>2</v>
      </c>
      <c r="K132" s="83">
        <v>8</v>
      </c>
      <c r="L132" s="84">
        <v>70</v>
      </c>
      <c r="M132" s="83">
        <v>8</v>
      </c>
      <c r="N132" s="84">
        <v>100</v>
      </c>
      <c r="O132" s="87">
        <v>1757.7</v>
      </c>
      <c r="P132" s="88">
        <v>105.93499977399088</v>
      </c>
      <c r="Q132" s="79" t="s">
        <v>62</v>
      </c>
      <c r="R132" s="89">
        <v>4.5</v>
      </c>
      <c r="S132" s="89">
        <v>69.3</v>
      </c>
      <c r="T132" s="80">
        <v>298</v>
      </c>
      <c r="U132" s="90">
        <v>42.008810572687224</v>
      </c>
      <c r="V132" s="80">
        <v>978</v>
      </c>
      <c r="W132" s="91">
        <v>32.558325343560249</v>
      </c>
    </row>
    <row r="133" spans="1:23" ht="13.15" customHeight="1">
      <c r="A133" s="78" t="s">
        <v>8</v>
      </c>
      <c r="B133" s="79">
        <v>1</v>
      </c>
      <c r="C133" s="80" t="s">
        <v>10</v>
      </c>
      <c r="D133" s="79" t="s">
        <v>35</v>
      </c>
      <c r="E133" s="81">
        <v>2</v>
      </c>
      <c r="F133" s="82">
        <v>95</v>
      </c>
      <c r="G133" s="83">
        <v>8</v>
      </c>
      <c r="H133" s="84">
        <v>1</v>
      </c>
      <c r="I133" s="85">
        <v>0</v>
      </c>
      <c r="J133" s="84">
        <v>0</v>
      </c>
      <c r="K133" s="83">
        <v>2</v>
      </c>
      <c r="L133" s="84">
        <v>1</v>
      </c>
      <c r="M133" s="83">
        <v>8</v>
      </c>
      <c r="N133" s="84">
        <v>10</v>
      </c>
      <c r="O133" s="87">
        <v>96</v>
      </c>
      <c r="P133" s="88">
        <v>5.785833747683407</v>
      </c>
      <c r="Q133" s="79" t="s">
        <v>46</v>
      </c>
      <c r="R133" s="89">
        <v>4.5</v>
      </c>
      <c r="S133" s="89">
        <v>84.600000000000009</v>
      </c>
      <c r="T133" s="80">
        <v>392</v>
      </c>
      <c r="U133" s="90">
        <v>55.259911894273131</v>
      </c>
      <c r="V133" s="80">
        <v>4046</v>
      </c>
      <c r="W133" s="91">
        <v>87.408514637657959</v>
      </c>
    </row>
    <row r="134" spans="1:23" ht="13.15" customHeight="1">
      <c r="A134" s="78" t="s">
        <v>8</v>
      </c>
      <c r="B134" s="79">
        <v>1</v>
      </c>
      <c r="C134" s="80" t="s">
        <v>10</v>
      </c>
      <c r="D134" s="79" t="s">
        <v>29</v>
      </c>
      <c r="E134" s="81">
        <v>82</v>
      </c>
      <c r="F134" s="82">
        <v>99</v>
      </c>
      <c r="G134" s="83">
        <v>8</v>
      </c>
      <c r="H134" s="86">
        <v>1</v>
      </c>
      <c r="I134" s="85">
        <v>0</v>
      </c>
      <c r="J134" s="84">
        <v>0</v>
      </c>
      <c r="K134" s="83">
        <v>2</v>
      </c>
      <c r="L134" s="84">
        <v>1</v>
      </c>
      <c r="M134" s="83">
        <v>8</v>
      </c>
      <c r="N134" s="84">
        <v>10</v>
      </c>
      <c r="O134" s="87">
        <v>96</v>
      </c>
      <c r="P134" s="88">
        <v>5.785833747683407</v>
      </c>
      <c r="Q134" s="79" t="s">
        <v>51</v>
      </c>
      <c r="R134" s="89">
        <v>4.5</v>
      </c>
      <c r="S134" s="89">
        <v>71.100000000000009</v>
      </c>
      <c r="T134" s="80">
        <v>399</v>
      </c>
      <c r="U134" s="90">
        <v>56.246696035242287</v>
      </c>
      <c r="V134" s="80">
        <v>4424</v>
      </c>
      <c r="W134" s="91">
        <v>107.21247563352824</v>
      </c>
    </row>
    <row r="135" spans="1:23" ht="13.15" customHeight="1">
      <c r="A135" s="78" t="s">
        <v>8</v>
      </c>
      <c r="B135" s="79">
        <v>1</v>
      </c>
      <c r="C135" s="80" t="s">
        <v>10</v>
      </c>
      <c r="D135" s="79" t="s">
        <v>30</v>
      </c>
      <c r="E135" s="81">
        <v>122</v>
      </c>
      <c r="F135" s="82">
        <v>97</v>
      </c>
      <c r="G135" s="83">
        <v>8</v>
      </c>
      <c r="H135" s="86">
        <v>0.1</v>
      </c>
      <c r="I135" s="85">
        <v>0</v>
      </c>
      <c r="J135" s="84">
        <v>0</v>
      </c>
      <c r="K135" s="83">
        <v>2</v>
      </c>
      <c r="L135" s="84">
        <v>1</v>
      </c>
      <c r="M135" s="83">
        <v>8</v>
      </c>
      <c r="N135" s="84">
        <v>15</v>
      </c>
      <c r="O135" s="87">
        <v>127.2</v>
      </c>
      <c r="P135" s="88">
        <v>7.6662297156805144</v>
      </c>
      <c r="Q135" s="79" t="s">
        <v>54</v>
      </c>
      <c r="R135" s="89">
        <v>4.5</v>
      </c>
      <c r="S135" s="89">
        <v>68.850000000000009</v>
      </c>
      <c r="T135" s="80">
        <v>389</v>
      </c>
      <c r="U135" s="90">
        <v>54.837004405286343</v>
      </c>
      <c r="V135" s="80">
        <v>3215</v>
      </c>
      <c r="W135" s="91">
        <v>84.229378108896881</v>
      </c>
    </row>
    <row r="136" spans="1:23" ht="13.15" customHeight="1">
      <c r="A136" s="78" t="s">
        <v>8</v>
      </c>
      <c r="B136" s="79">
        <v>1</v>
      </c>
      <c r="C136" s="80" t="s">
        <v>10</v>
      </c>
      <c r="D136" s="79" t="s">
        <v>31</v>
      </c>
      <c r="E136" s="81">
        <v>182</v>
      </c>
      <c r="F136" s="82">
        <v>98</v>
      </c>
      <c r="G136" s="83">
        <v>8</v>
      </c>
      <c r="H136" s="86">
        <v>0.1</v>
      </c>
      <c r="I136" s="85">
        <v>0</v>
      </c>
      <c r="J136" s="84">
        <v>0</v>
      </c>
      <c r="K136" s="83">
        <v>2</v>
      </c>
      <c r="L136" s="84">
        <v>1</v>
      </c>
      <c r="M136" s="83">
        <v>8</v>
      </c>
      <c r="N136" s="84">
        <v>15</v>
      </c>
      <c r="O136" s="87">
        <v>127.2</v>
      </c>
      <c r="P136" s="88">
        <v>7.6662297156805144</v>
      </c>
      <c r="Q136" s="79" t="s">
        <v>50</v>
      </c>
      <c r="R136" s="89">
        <v>4.5</v>
      </c>
      <c r="S136" s="89">
        <v>67.95</v>
      </c>
      <c r="T136" s="80">
        <v>361</v>
      </c>
      <c r="U136" s="90">
        <v>50.889867841409689</v>
      </c>
      <c r="V136" s="80">
        <v>4097</v>
      </c>
      <c r="W136" s="91">
        <v>115.99816588226528</v>
      </c>
    </row>
    <row r="137" spans="1:23" ht="13.15" customHeight="1">
      <c r="A137" s="78" t="s">
        <v>13</v>
      </c>
      <c r="B137" s="79">
        <v>6</v>
      </c>
      <c r="C137" s="80" t="s">
        <v>9</v>
      </c>
      <c r="D137" s="79" t="s">
        <v>35</v>
      </c>
      <c r="E137" s="81">
        <v>12</v>
      </c>
      <c r="F137" s="82">
        <v>99</v>
      </c>
      <c r="G137" s="83">
        <v>0</v>
      </c>
      <c r="H137" s="84">
        <v>0</v>
      </c>
      <c r="I137" s="85">
        <v>0</v>
      </c>
      <c r="J137" s="84">
        <v>0</v>
      </c>
      <c r="K137" s="83">
        <v>3</v>
      </c>
      <c r="L137" s="84">
        <v>5</v>
      </c>
      <c r="M137" s="83">
        <v>5</v>
      </c>
      <c r="N137" s="84">
        <v>20</v>
      </c>
      <c r="O137" s="87">
        <v>220</v>
      </c>
      <c r="P137" s="88">
        <v>13.25920233844114</v>
      </c>
      <c r="Q137" s="79" t="s">
        <v>53</v>
      </c>
      <c r="R137" s="89">
        <v>4.5</v>
      </c>
      <c r="S137" s="89">
        <v>72</v>
      </c>
      <c r="T137" s="80">
        <v>412</v>
      </c>
      <c r="U137" s="90">
        <v>58.079295154185019</v>
      </c>
      <c r="V137" s="80">
        <v>5589</v>
      </c>
      <c r="W137" s="91">
        <v>129.53200849514565</v>
      </c>
    </row>
    <row r="138" spans="1:23" ht="13.15" customHeight="1">
      <c r="A138" s="78" t="s">
        <v>13</v>
      </c>
      <c r="B138" s="79">
        <v>6</v>
      </c>
      <c r="C138" s="80" t="s">
        <v>9</v>
      </c>
      <c r="D138" s="79" t="s">
        <v>29</v>
      </c>
      <c r="E138" s="81">
        <v>88</v>
      </c>
      <c r="F138" s="82">
        <v>97</v>
      </c>
      <c r="G138" s="83">
        <v>0</v>
      </c>
      <c r="H138" s="84">
        <v>0</v>
      </c>
      <c r="I138" s="85">
        <v>0</v>
      </c>
      <c r="J138" s="84">
        <v>0</v>
      </c>
      <c r="K138" s="83">
        <v>5</v>
      </c>
      <c r="L138" s="84">
        <v>1</v>
      </c>
      <c r="M138" s="83">
        <v>5</v>
      </c>
      <c r="N138" s="84">
        <v>10</v>
      </c>
      <c r="O138" s="87">
        <v>89</v>
      </c>
      <c r="P138" s="88">
        <v>5.363950036914825</v>
      </c>
      <c r="Q138" s="79" t="s">
        <v>47</v>
      </c>
      <c r="R138" s="89">
        <v>4.5</v>
      </c>
      <c r="S138" s="89">
        <v>70.649999999999991</v>
      </c>
      <c r="T138" s="80">
        <v>416</v>
      </c>
      <c r="U138" s="90">
        <v>58.643171806167402</v>
      </c>
      <c r="V138" s="80">
        <v>6169</v>
      </c>
      <c r="W138" s="91">
        <v>147.28056320936273</v>
      </c>
    </row>
    <row r="139" spans="1:23" ht="13.15" customHeight="1">
      <c r="A139" s="78" t="s">
        <v>13</v>
      </c>
      <c r="B139" s="79">
        <v>6</v>
      </c>
      <c r="C139" s="80" t="s">
        <v>9</v>
      </c>
      <c r="D139" s="79" t="s">
        <v>30</v>
      </c>
      <c r="E139" s="81">
        <v>100</v>
      </c>
      <c r="F139" s="82">
        <v>97</v>
      </c>
      <c r="G139" s="83">
        <v>0</v>
      </c>
      <c r="H139" s="84">
        <v>0</v>
      </c>
      <c r="I139" s="85">
        <v>0</v>
      </c>
      <c r="J139" s="84">
        <v>0</v>
      </c>
      <c r="K139" s="83">
        <v>3</v>
      </c>
      <c r="L139" s="84">
        <v>1</v>
      </c>
      <c r="M139" s="83">
        <v>5</v>
      </c>
      <c r="N139" s="84">
        <v>10</v>
      </c>
      <c r="O139" s="87">
        <v>89</v>
      </c>
      <c r="P139" s="88">
        <v>5.363950036914825</v>
      </c>
      <c r="Q139" s="79" t="s">
        <v>53</v>
      </c>
      <c r="R139" s="89">
        <v>4.5</v>
      </c>
      <c r="S139" s="89">
        <v>72</v>
      </c>
      <c r="T139" s="80">
        <v>423</v>
      </c>
      <c r="U139" s="90">
        <v>59.629955947136565</v>
      </c>
      <c r="V139" s="80">
        <v>5368</v>
      </c>
      <c r="W139" s="91">
        <v>123.67325924301136</v>
      </c>
    </row>
    <row r="140" spans="1:23" ht="13.15" customHeight="1">
      <c r="A140" s="78" t="s">
        <v>13</v>
      </c>
      <c r="B140" s="79">
        <v>6</v>
      </c>
      <c r="C140" s="80" t="s">
        <v>9</v>
      </c>
      <c r="D140" s="79" t="s">
        <v>31</v>
      </c>
      <c r="E140" s="81">
        <v>148</v>
      </c>
      <c r="F140" s="82">
        <v>97</v>
      </c>
      <c r="G140" s="83">
        <v>0</v>
      </c>
      <c r="H140" s="84">
        <v>0</v>
      </c>
      <c r="I140" s="85">
        <v>3</v>
      </c>
      <c r="J140" s="86">
        <v>0.1</v>
      </c>
      <c r="K140" s="83">
        <v>5</v>
      </c>
      <c r="L140" s="84">
        <v>1</v>
      </c>
      <c r="M140" s="83">
        <v>5</v>
      </c>
      <c r="N140" s="84">
        <v>10</v>
      </c>
      <c r="O140" s="87">
        <v>90.35</v>
      </c>
      <c r="P140" s="88">
        <v>5.4453133239916225</v>
      </c>
      <c r="Q140" s="79" t="s">
        <v>49</v>
      </c>
      <c r="R140" s="89">
        <v>4.5</v>
      </c>
      <c r="S140" s="89">
        <v>71.55</v>
      </c>
      <c r="T140" s="80">
        <v>417</v>
      </c>
      <c r="U140" s="90">
        <v>58.784140969162998</v>
      </c>
      <c r="V140" s="80">
        <v>5663</v>
      </c>
      <c r="W140" s="91">
        <v>133.1793930737534</v>
      </c>
    </row>
    <row r="141" spans="1:23" ht="13.15" customHeight="1">
      <c r="A141" s="78" t="s">
        <v>13</v>
      </c>
      <c r="B141" s="79">
        <v>6</v>
      </c>
      <c r="C141" s="80" t="s">
        <v>10</v>
      </c>
      <c r="D141" s="79" t="s">
        <v>35</v>
      </c>
      <c r="E141" s="81">
        <v>11</v>
      </c>
      <c r="F141" s="82">
        <v>99</v>
      </c>
      <c r="G141" s="83">
        <v>0</v>
      </c>
      <c r="H141" s="84">
        <v>0</v>
      </c>
      <c r="I141" s="85">
        <v>0</v>
      </c>
      <c r="J141" s="84">
        <v>0</v>
      </c>
      <c r="K141" s="83">
        <v>2</v>
      </c>
      <c r="L141" s="84">
        <v>1</v>
      </c>
      <c r="M141" s="83">
        <v>2</v>
      </c>
      <c r="N141" s="84">
        <v>1</v>
      </c>
      <c r="O141" s="87">
        <v>21.5</v>
      </c>
      <c r="P141" s="88">
        <v>1.2957856830749297</v>
      </c>
      <c r="Q141" s="79" t="s">
        <v>52</v>
      </c>
      <c r="R141" s="89">
        <v>4.5</v>
      </c>
      <c r="S141" s="89">
        <v>73.350000000000009</v>
      </c>
      <c r="T141" s="80">
        <v>419</v>
      </c>
      <c r="U141" s="90">
        <v>59.066079295154182</v>
      </c>
      <c r="V141" s="80">
        <v>6199</v>
      </c>
      <c r="W141" s="91">
        <v>138.66925991543471</v>
      </c>
    </row>
    <row r="142" spans="1:23" ht="13.15" customHeight="1">
      <c r="A142" s="78" t="s">
        <v>13</v>
      </c>
      <c r="B142" s="79">
        <v>6</v>
      </c>
      <c r="C142" s="80" t="s">
        <v>10</v>
      </c>
      <c r="D142" s="79" t="s">
        <v>29</v>
      </c>
      <c r="E142" s="81">
        <v>87</v>
      </c>
      <c r="F142" s="82">
        <v>97</v>
      </c>
      <c r="G142" s="83">
        <v>0</v>
      </c>
      <c r="H142" s="84">
        <v>0</v>
      </c>
      <c r="I142" s="85">
        <v>0</v>
      </c>
      <c r="J142" s="84">
        <v>0</v>
      </c>
      <c r="K142" s="83">
        <v>2</v>
      </c>
      <c r="L142" s="84">
        <v>2</v>
      </c>
      <c r="M142" s="83">
        <v>2</v>
      </c>
      <c r="N142" s="84">
        <v>1</v>
      </c>
      <c r="O142" s="87">
        <v>35.5</v>
      </c>
      <c r="P142" s="88">
        <v>2.139553104612093</v>
      </c>
      <c r="Q142" s="79" t="s">
        <v>57</v>
      </c>
      <c r="R142" s="89">
        <v>4.5</v>
      </c>
      <c r="S142" s="89">
        <v>67.05</v>
      </c>
      <c r="T142" s="80">
        <v>425</v>
      </c>
      <c r="U142" s="90">
        <v>59.91189427312775</v>
      </c>
      <c r="V142" s="80">
        <v>7042</v>
      </c>
      <c r="W142" s="91">
        <v>173.39815466766518</v>
      </c>
    </row>
    <row r="143" spans="1:23" ht="13.15" customHeight="1">
      <c r="A143" s="78" t="s">
        <v>13</v>
      </c>
      <c r="B143" s="79">
        <v>6</v>
      </c>
      <c r="C143" s="80" t="s">
        <v>10</v>
      </c>
      <c r="D143" s="79" t="s">
        <v>30</v>
      </c>
      <c r="E143" s="81">
        <v>99</v>
      </c>
      <c r="F143" s="82">
        <v>95</v>
      </c>
      <c r="G143" s="83">
        <v>0</v>
      </c>
      <c r="H143" s="84">
        <v>0</v>
      </c>
      <c r="I143" s="85">
        <v>0</v>
      </c>
      <c r="J143" s="84">
        <v>0</v>
      </c>
      <c r="K143" s="83">
        <v>2</v>
      </c>
      <c r="L143" s="84">
        <v>2</v>
      </c>
      <c r="M143" s="83">
        <v>2</v>
      </c>
      <c r="N143" s="84">
        <v>1</v>
      </c>
      <c r="O143" s="87">
        <v>35.5</v>
      </c>
      <c r="P143" s="88">
        <v>2.139553104612093</v>
      </c>
      <c r="Q143" s="79" t="s">
        <v>59</v>
      </c>
      <c r="R143" s="89">
        <v>4.5</v>
      </c>
      <c r="S143" s="89">
        <v>72.45</v>
      </c>
      <c r="T143" s="80">
        <v>418</v>
      </c>
      <c r="U143" s="90">
        <v>58.925110132158594</v>
      </c>
      <c r="V143" s="80">
        <v>6253</v>
      </c>
      <c r="W143" s="91">
        <v>147.93061027855683</v>
      </c>
    </row>
    <row r="144" spans="1:23" ht="13.15" customHeight="1">
      <c r="A144" s="78" t="s">
        <v>13</v>
      </c>
      <c r="B144" s="79">
        <v>6</v>
      </c>
      <c r="C144" s="80" t="s">
        <v>10</v>
      </c>
      <c r="D144" s="79" t="s">
        <v>31</v>
      </c>
      <c r="E144" s="81">
        <v>147</v>
      </c>
      <c r="F144" s="82">
        <v>97</v>
      </c>
      <c r="G144" s="83">
        <v>0</v>
      </c>
      <c r="H144" s="84">
        <v>0</v>
      </c>
      <c r="I144" s="85">
        <v>0</v>
      </c>
      <c r="J144" s="84">
        <v>0</v>
      </c>
      <c r="K144" s="83">
        <v>2</v>
      </c>
      <c r="L144" s="84">
        <v>1</v>
      </c>
      <c r="M144" s="83">
        <v>2</v>
      </c>
      <c r="N144" s="84">
        <v>1</v>
      </c>
      <c r="O144" s="87">
        <v>21.5</v>
      </c>
      <c r="P144" s="88">
        <v>1.2957856830749297</v>
      </c>
      <c r="Q144" s="79" t="s">
        <v>59</v>
      </c>
      <c r="R144" s="89">
        <v>4.5</v>
      </c>
      <c r="S144" s="89">
        <v>72.45</v>
      </c>
      <c r="T144" s="80">
        <v>417</v>
      </c>
      <c r="U144" s="90">
        <v>58.784140969162998</v>
      </c>
      <c r="V144" s="80">
        <v>6039</v>
      </c>
      <c r="W144" s="91">
        <v>140.25771122872465</v>
      </c>
    </row>
    <row r="145" spans="1:23" ht="13.15" customHeight="1">
      <c r="A145" s="78" t="s">
        <v>37</v>
      </c>
      <c r="B145" s="79">
        <v>5</v>
      </c>
      <c r="C145" s="80" t="s">
        <v>9</v>
      </c>
      <c r="D145" s="79" t="s">
        <v>35</v>
      </c>
      <c r="E145" s="81">
        <v>9</v>
      </c>
      <c r="F145" s="82">
        <v>98</v>
      </c>
      <c r="G145" s="83">
        <v>0</v>
      </c>
      <c r="H145" s="84">
        <v>0</v>
      </c>
      <c r="I145" s="85">
        <v>0</v>
      </c>
      <c r="J145" s="84">
        <v>0</v>
      </c>
      <c r="K145" s="83">
        <v>2</v>
      </c>
      <c r="L145" s="84">
        <v>2</v>
      </c>
      <c r="M145" s="83">
        <v>2</v>
      </c>
      <c r="N145" s="84">
        <v>5</v>
      </c>
      <c r="O145" s="87">
        <v>65.5</v>
      </c>
      <c r="P145" s="88">
        <v>3.9476261507631576</v>
      </c>
      <c r="Q145" s="79" t="s">
        <v>51</v>
      </c>
      <c r="R145" s="89">
        <v>4.5</v>
      </c>
      <c r="S145" s="89">
        <v>71.100000000000009</v>
      </c>
      <c r="T145" s="80">
        <v>414</v>
      </c>
      <c r="U145" s="90">
        <v>58.36123348017621</v>
      </c>
      <c r="V145" s="80">
        <v>5963</v>
      </c>
      <c r="W145" s="91">
        <v>140.69436020601597</v>
      </c>
    </row>
    <row r="146" spans="1:23" ht="13.15" customHeight="1">
      <c r="A146" s="78" t="s">
        <v>37</v>
      </c>
      <c r="B146" s="79">
        <v>5</v>
      </c>
      <c r="C146" s="80" t="s">
        <v>9</v>
      </c>
      <c r="D146" s="79" t="s">
        <v>29</v>
      </c>
      <c r="E146" s="81">
        <v>61</v>
      </c>
      <c r="F146" s="82">
        <v>98</v>
      </c>
      <c r="G146" s="83">
        <v>0</v>
      </c>
      <c r="H146" s="84">
        <v>0</v>
      </c>
      <c r="I146" s="85">
        <v>0</v>
      </c>
      <c r="J146" s="84">
        <v>0</v>
      </c>
      <c r="K146" s="83">
        <v>3</v>
      </c>
      <c r="L146" s="84">
        <v>1</v>
      </c>
      <c r="M146" s="83">
        <v>2</v>
      </c>
      <c r="N146" s="84">
        <v>5</v>
      </c>
      <c r="O146" s="87">
        <v>51.5</v>
      </c>
      <c r="P146" s="88">
        <v>3.103858729225994</v>
      </c>
      <c r="Q146" s="79" t="s">
        <v>59</v>
      </c>
      <c r="R146" s="89">
        <v>4.5</v>
      </c>
      <c r="S146" s="89">
        <v>72.45</v>
      </c>
      <c r="T146" s="80">
        <v>421</v>
      </c>
      <c r="U146" s="90">
        <v>59.348017621145374</v>
      </c>
      <c r="V146" s="80">
        <v>7513</v>
      </c>
      <c r="W146" s="91">
        <v>171.07034239021289</v>
      </c>
    </row>
    <row r="147" spans="1:23" ht="13.15" customHeight="1">
      <c r="A147" s="78" t="s">
        <v>37</v>
      </c>
      <c r="B147" s="79">
        <v>5</v>
      </c>
      <c r="C147" s="80" t="s">
        <v>9</v>
      </c>
      <c r="D147" s="79" t="s">
        <v>30</v>
      </c>
      <c r="E147" s="81">
        <v>128</v>
      </c>
      <c r="F147" s="82">
        <v>98</v>
      </c>
      <c r="G147" s="83">
        <v>0</v>
      </c>
      <c r="H147" s="84">
        <v>0</v>
      </c>
      <c r="I147" s="85">
        <v>2</v>
      </c>
      <c r="J147" s="86">
        <v>0.1</v>
      </c>
      <c r="K147" s="83">
        <v>2</v>
      </c>
      <c r="L147" s="84">
        <v>2</v>
      </c>
      <c r="M147" s="83">
        <v>2</v>
      </c>
      <c r="N147" s="84">
        <v>5</v>
      </c>
      <c r="O147" s="87">
        <v>66.849999999999994</v>
      </c>
      <c r="P147" s="88">
        <v>4.0289894378399556</v>
      </c>
      <c r="Q147" s="79" t="s">
        <v>48</v>
      </c>
      <c r="R147" s="89">
        <v>4.5</v>
      </c>
      <c r="S147" s="89">
        <v>69.75</v>
      </c>
      <c r="T147" s="80">
        <v>424</v>
      </c>
      <c r="U147" s="90">
        <v>59.770925110132161</v>
      </c>
      <c r="V147" s="80">
        <v>7259</v>
      </c>
      <c r="W147" s="91">
        <v>170.47023084949134</v>
      </c>
    </row>
    <row r="148" spans="1:23" ht="13.15" customHeight="1">
      <c r="A148" s="78" t="s">
        <v>37</v>
      </c>
      <c r="B148" s="79">
        <v>5</v>
      </c>
      <c r="C148" s="80" t="s">
        <v>9</v>
      </c>
      <c r="D148" s="79" t="s">
        <v>31</v>
      </c>
      <c r="E148" s="81">
        <v>177</v>
      </c>
      <c r="F148" s="82">
        <v>95</v>
      </c>
      <c r="G148" s="83">
        <v>0</v>
      </c>
      <c r="H148" s="84">
        <v>0</v>
      </c>
      <c r="I148" s="85">
        <v>2</v>
      </c>
      <c r="J148" s="84">
        <v>1</v>
      </c>
      <c r="K148" s="83">
        <v>3</v>
      </c>
      <c r="L148" s="84">
        <v>0.1</v>
      </c>
      <c r="M148" s="83">
        <v>2</v>
      </c>
      <c r="N148" s="84">
        <v>5</v>
      </c>
      <c r="O148" s="87">
        <v>52.4</v>
      </c>
      <c r="P148" s="88">
        <v>3.1581009206105257</v>
      </c>
      <c r="Q148" s="79" t="s">
        <v>59</v>
      </c>
      <c r="R148" s="89">
        <v>4.5</v>
      </c>
      <c r="S148" s="89">
        <v>72.45</v>
      </c>
      <c r="T148" s="80">
        <v>421</v>
      </c>
      <c r="U148" s="90">
        <v>59.348017621145374</v>
      </c>
      <c r="V148" s="80">
        <v>6375</v>
      </c>
      <c r="W148" s="91">
        <v>149.74212615086199</v>
      </c>
    </row>
    <row r="149" spans="1:23" ht="13.15" customHeight="1">
      <c r="A149" s="78" t="s">
        <v>37</v>
      </c>
      <c r="B149" s="79">
        <v>5</v>
      </c>
      <c r="C149" s="80" t="s">
        <v>10</v>
      </c>
      <c r="D149" s="79" t="s">
        <v>35</v>
      </c>
      <c r="E149" s="81">
        <v>10</v>
      </c>
      <c r="F149" s="82">
        <v>99</v>
      </c>
      <c r="G149" s="83">
        <v>0</v>
      </c>
      <c r="H149" s="84">
        <v>0</v>
      </c>
      <c r="I149" s="85">
        <v>0</v>
      </c>
      <c r="J149" s="84">
        <v>0</v>
      </c>
      <c r="K149" s="83">
        <v>2</v>
      </c>
      <c r="L149" s="84">
        <v>2</v>
      </c>
      <c r="M149" s="83">
        <v>2</v>
      </c>
      <c r="N149" s="84">
        <v>2</v>
      </c>
      <c r="O149" s="87">
        <v>43</v>
      </c>
      <c r="P149" s="88">
        <v>2.5915713661498594</v>
      </c>
      <c r="Q149" s="79" t="s">
        <v>48</v>
      </c>
      <c r="R149" s="89">
        <v>4.5</v>
      </c>
      <c r="S149" s="89">
        <v>69.75</v>
      </c>
      <c r="T149" s="80">
        <v>416</v>
      </c>
      <c r="U149" s="90">
        <v>58.643171806167402</v>
      </c>
      <c r="V149" s="80">
        <v>6572</v>
      </c>
      <c r="W149" s="91">
        <v>155.71581196581198</v>
      </c>
    </row>
    <row r="150" spans="1:23" ht="13.15" customHeight="1">
      <c r="A150" s="78" t="s">
        <v>37</v>
      </c>
      <c r="B150" s="79">
        <v>5</v>
      </c>
      <c r="C150" s="80" t="s">
        <v>10</v>
      </c>
      <c r="D150" s="79" t="s">
        <v>29</v>
      </c>
      <c r="E150" s="81">
        <v>62</v>
      </c>
      <c r="F150" s="82">
        <v>95</v>
      </c>
      <c r="G150" s="83">
        <v>0</v>
      </c>
      <c r="H150" s="84">
        <v>0</v>
      </c>
      <c r="I150" s="85">
        <v>0</v>
      </c>
      <c r="J150" s="84">
        <v>0</v>
      </c>
      <c r="K150" s="83">
        <v>2</v>
      </c>
      <c r="L150" s="84">
        <v>1</v>
      </c>
      <c r="M150" s="83">
        <v>2</v>
      </c>
      <c r="N150" s="84">
        <v>1</v>
      </c>
      <c r="O150" s="87">
        <v>21.5</v>
      </c>
      <c r="P150" s="88">
        <v>1.2957856830749297</v>
      </c>
      <c r="Q150" s="79" t="s">
        <v>47</v>
      </c>
      <c r="R150" s="89">
        <v>4.5</v>
      </c>
      <c r="S150" s="89">
        <v>70.649999999999991</v>
      </c>
      <c r="T150" s="80">
        <v>427</v>
      </c>
      <c r="U150" s="90">
        <v>60.193832599118942</v>
      </c>
      <c r="V150" s="80">
        <v>7793</v>
      </c>
      <c r="W150" s="91">
        <v>185.07549808006499</v>
      </c>
    </row>
    <row r="151" spans="1:23" ht="13.15" customHeight="1">
      <c r="A151" s="78" t="s">
        <v>37</v>
      </c>
      <c r="B151" s="79">
        <v>5</v>
      </c>
      <c r="C151" s="80" t="s">
        <v>10</v>
      </c>
      <c r="D151" s="79" t="s">
        <v>30</v>
      </c>
      <c r="E151" s="81">
        <v>127</v>
      </c>
      <c r="F151" s="82">
        <v>97</v>
      </c>
      <c r="G151" s="83">
        <v>0</v>
      </c>
      <c r="H151" s="84">
        <v>0</v>
      </c>
      <c r="I151" s="85">
        <v>2</v>
      </c>
      <c r="J151" s="86">
        <v>0.1</v>
      </c>
      <c r="K151" s="83">
        <v>2</v>
      </c>
      <c r="L151" s="84">
        <v>2</v>
      </c>
      <c r="M151" s="83">
        <v>2</v>
      </c>
      <c r="N151" s="84">
        <v>5</v>
      </c>
      <c r="O151" s="87">
        <v>66.849999999999994</v>
      </c>
      <c r="P151" s="88">
        <v>4.0289894378399556</v>
      </c>
      <c r="Q151" s="79" t="s">
        <v>53</v>
      </c>
      <c r="R151" s="89">
        <v>4.5</v>
      </c>
      <c r="S151" s="89">
        <v>72</v>
      </c>
      <c r="T151" s="80">
        <v>426</v>
      </c>
      <c r="U151" s="90">
        <v>60.052863436123346</v>
      </c>
      <c r="V151" s="80">
        <v>8010</v>
      </c>
      <c r="W151" s="91">
        <v>183.24265826920288</v>
      </c>
    </row>
    <row r="152" spans="1:23" ht="13.15" customHeight="1">
      <c r="A152" s="78" t="s">
        <v>37</v>
      </c>
      <c r="B152" s="79">
        <v>5</v>
      </c>
      <c r="C152" s="80" t="s">
        <v>10</v>
      </c>
      <c r="D152" s="79" t="s">
        <v>31</v>
      </c>
      <c r="E152" s="81">
        <v>178</v>
      </c>
      <c r="F152" s="82">
        <v>99</v>
      </c>
      <c r="G152" s="83">
        <v>0</v>
      </c>
      <c r="H152" s="84">
        <v>0</v>
      </c>
      <c r="I152" s="85">
        <v>0</v>
      </c>
      <c r="J152" s="84">
        <v>0</v>
      </c>
      <c r="K152" s="83">
        <v>2</v>
      </c>
      <c r="L152" s="84">
        <v>2</v>
      </c>
      <c r="M152" s="83">
        <v>2</v>
      </c>
      <c r="N152" s="84">
        <v>2</v>
      </c>
      <c r="O152" s="87">
        <v>43</v>
      </c>
      <c r="P152" s="88">
        <v>2.5915713661498594</v>
      </c>
      <c r="Q152" s="79" t="s">
        <v>62</v>
      </c>
      <c r="R152" s="89">
        <v>4.5</v>
      </c>
      <c r="S152" s="89">
        <v>69.3</v>
      </c>
      <c r="T152" s="80">
        <v>424</v>
      </c>
      <c r="U152" s="90">
        <v>59.770925110132161</v>
      </c>
      <c r="V152" s="80">
        <v>7871</v>
      </c>
      <c r="W152" s="91">
        <v>184.16348457622044</v>
      </c>
    </row>
    <row r="153" spans="1:23" ht="13.15" customHeight="1">
      <c r="A153" s="78" t="s">
        <v>18</v>
      </c>
      <c r="B153" s="79">
        <v>12</v>
      </c>
      <c r="C153" s="80" t="s">
        <v>9</v>
      </c>
      <c r="D153" s="79" t="s">
        <v>35</v>
      </c>
      <c r="E153" s="81">
        <v>24</v>
      </c>
      <c r="F153" s="82">
        <v>95</v>
      </c>
      <c r="G153" s="83">
        <v>0</v>
      </c>
      <c r="H153" s="84">
        <v>0</v>
      </c>
      <c r="I153" s="85">
        <v>0</v>
      </c>
      <c r="J153" s="84">
        <v>0</v>
      </c>
      <c r="K153" s="83">
        <v>3</v>
      </c>
      <c r="L153" s="84">
        <v>1</v>
      </c>
      <c r="M153" s="83">
        <v>2</v>
      </c>
      <c r="N153" s="84">
        <v>10</v>
      </c>
      <c r="O153" s="87">
        <v>89</v>
      </c>
      <c r="P153" s="88">
        <v>5.363950036914825</v>
      </c>
      <c r="Q153" s="79" t="s">
        <v>50</v>
      </c>
      <c r="R153" s="89">
        <v>4.5</v>
      </c>
      <c r="S153" s="89">
        <v>67.95</v>
      </c>
      <c r="T153" s="80">
        <v>431</v>
      </c>
      <c r="U153" s="90">
        <v>60.757709251101325</v>
      </c>
      <c r="V153" s="80">
        <v>6244</v>
      </c>
      <c r="W153" s="91">
        <v>152.74973130649337</v>
      </c>
    </row>
    <row r="154" spans="1:23" ht="13.15" customHeight="1">
      <c r="A154" s="78" t="s">
        <v>18</v>
      </c>
      <c r="B154" s="79">
        <v>12</v>
      </c>
      <c r="C154" s="80" t="s">
        <v>9</v>
      </c>
      <c r="D154" s="79" t="s">
        <v>29</v>
      </c>
      <c r="E154" s="81">
        <v>56</v>
      </c>
      <c r="F154" s="82">
        <v>98</v>
      </c>
      <c r="G154" s="83">
        <v>0</v>
      </c>
      <c r="H154" s="84">
        <v>0</v>
      </c>
      <c r="I154" s="85">
        <v>2</v>
      </c>
      <c r="J154" s="86">
        <v>0.1</v>
      </c>
      <c r="K154" s="83">
        <v>2</v>
      </c>
      <c r="L154" s="84">
        <v>2</v>
      </c>
      <c r="M154" s="83">
        <v>2</v>
      </c>
      <c r="N154" s="84">
        <v>2</v>
      </c>
      <c r="O154" s="87">
        <v>44.35</v>
      </c>
      <c r="P154" s="88">
        <v>2.6729346532266574</v>
      </c>
      <c r="Q154" s="79" t="s">
        <v>60</v>
      </c>
      <c r="R154" s="89">
        <v>4.5</v>
      </c>
      <c r="S154" s="89">
        <v>70.2</v>
      </c>
      <c r="T154" s="80">
        <v>435</v>
      </c>
      <c r="U154" s="90">
        <v>61.321585903083701</v>
      </c>
      <c r="V154" s="80">
        <v>6228</v>
      </c>
      <c r="W154" s="91">
        <v>141.64591566069399</v>
      </c>
    </row>
    <row r="155" spans="1:23" ht="13.15" customHeight="1">
      <c r="A155" s="78" t="s">
        <v>18</v>
      </c>
      <c r="B155" s="79">
        <v>12</v>
      </c>
      <c r="C155" s="80" t="s">
        <v>9</v>
      </c>
      <c r="D155" s="79" t="s">
        <v>30</v>
      </c>
      <c r="E155" s="81">
        <v>137</v>
      </c>
      <c r="F155" s="82">
        <v>97</v>
      </c>
      <c r="G155" s="83">
        <v>0</v>
      </c>
      <c r="H155" s="84">
        <v>0</v>
      </c>
      <c r="I155" s="85">
        <v>2</v>
      </c>
      <c r="J155" s="86">
        <v>0.1</v>
      </c>
      <c r="K155" s="83">
        <v>2</v>
      </c>
      <c r="L155" s="84">
        <v>1</v>
      </c>
      <c r="M155" s="83">
        <v>2</v>
      </c>
      <c r="N155" s="84">
        <v>5</v>
      </c>
      <c r="O155" s="87">
        <v>52.85</v>
      </c>
      <c r="P155" s="88">
        <v>3.1852220163027924</v>
      </c>
      <c r="Q155" s="79" t="s">
        <v>48</v>
      </c>
      <c r="R155" s="89">
        <v>4.5</v>
      </c>
      <c r="S155" s="89">
        <v>69.8</v>
      </c>
      <c r="T155" s="80">
        <v>431</v>
      </c>
      <c r="U155" s="90">
        <v>60.757709251101325</v>
      </c>
      <c r="V155" s="80">
        <v>6767</v>
      </c>
      <c r="W155" s="91">
        <v>157.8336669261252</v>
      </c>
    </row>
    <row r="156" spans="1:23" ht="13.15" customHeight="1">
      <c r="A156" s="78" t="s">
        <v>18</v>
      </c>
      <c r="B156" s="79">
        <v>12</v>
      </c>
      <c r="C156" s="80" t="s">
        <v>9</v>
      </c>
      <c r="D156" s="79" t="s">
        <v>31</v>
      </c>
      <c r="E156" s="81">
        <v>188</v>
      </c>
      <c r="F156" s="82">
        <v>95</v>
      </c>
      <c r="G156" s="83">
        <v>8</v>
      </c>
      <c r="H156" s="86">
        <v>0.1</v>
      </c>
      <c r="I156" s="85">
        <v>2</v>
      </c>
      <c r="J156" s="86">
        <v>0.1</v>
      </c>
      <c r="K156" s="83">
        <v>2</v>
      </c>
      <c r="L156" s="84">
        <v>1</v>
      </c>
      <c r="M156" s="83">
        <v>2</v>
      </c>
      <c r="N156" s="84">
        <v>10</v>
      </c>
      <c r="O156" s="87">
        <v>91.05</v>
      </c>
      <c r="P156" s="88">
        <v>5.487501695068481</v>
      </c>
      <c r="Q156" s="79" t="s">
        <v>48</v>
      </c>
      <c r="R156" s="89">
        <v>4.5</v>
      </c>
      <c r="S156" s="89">
        <v>69.75</v>
      </c>
      <c r="T156" s="80">
        <v>426</v>
      </c>
      <c r="U156" s="90">
        <v>60.052863436123346</v>
      </c>
      <c r="V156" s="80">
        <v>5464</v>
      </c>
      <c r="W156" s="91">
        <v>131.74713248363983</v>
      </c>
    </row>
    <row r="157" spans="1:23" ht="13.15" customHeight="1">
      <c r="A157" s="78" t="s">
        <v>18</v>
      </c>
      <c r="B157" s="79">
        <v>12</v>
      </c>
      <c r="C157" s="80" t="s">
        <v>10</v>
      </c>
      <c r="D157" s="79" t="s">
        <v>35</v>
      </c>
      <c r="E157" s="81">
        <v>23</v>
      </c>
      <c r="F157" s="82">
        <v>98</v>
      </c>
      <c r="G157" s="83">
        <v>0</v>
      </c>
      <c r="H157" s="84">
        <v>0</v>
      </c>
      <c r="I157" s="85">
        <v>0</v>
      </c>
      <c r="J157" s="84">
        <v>0</v>
      </c>
      <c r="K157" s="83">
        <v>2</v>
      </c>
      <c r="L157" s="84">
        <v>2</v>
      </c>
      <c r="M157" s="83">
        <v>2</v>
      </c>
      <c r="N157" s="84">
        <v>2</v>
      </c>
      <c r="O157" s="87">
        <v>43</v>
      </c>
      <c r="P157" s="88">
        <v>2.5915713661498594</v>
      </c>
      <c r="Q157" s="79" t="s">
        <v>60</v>
      </c>
      <c r="R157" s="89">
        <v>4.5</v>
      </c>
      <c r="S157" s="89">
        <v>70.2</v>
      </c>
      <c r="T157" s="80">
        <v>437</v>
      </c>
      <c r="U157" s="90">
        <v>61.603524229074893</v>
      </c>
      <c r="V157" s="80">
        <v>6678</v>
      </c>
      <c r="W157" s="91">
        <v>151.1853421178364</v>
      </c>
    </row>
    <row r="158" spans="1:23" ht="13.15" customHeight="1">
      <c r="A158" s="78" t="s">
        <v>18</v>
      </c>
      <c r="B158" s="79">
        <v>12</v>
      </c>
      <c r="C158" s="80" t="s">
        <v>10</v>
      </c>
      <c r="D158" s="79" t="s">
        <v>29</v>
      </c>
      <c r="E158" s="81">
        <v>55</v>
      </c>
      <c r="F158" s="82">
        <v>98</v>
      </c>
      <c r="G158" s="83">
        <v>0</v>
      </c>
      <c r="H158" s="84">
        <v>0</v>
      </c>
      <c r="I158" s="85">
        <v>2</v>
      </c>
      <c r="J158" s="86">
        <v>0.1</v>
      </c>
      <c r="K158" s="83">
        <v>2</v>
      </c>
      <c r="L158" s="84">
        <v>2</v>
      </c>
      <c r="M158" s="83">
        <v>2</v>
      </c>
      <c r="N158" s="84">
        <v>2</v>
      </c>
      <c r="O158" s="87">
        <v>44.35</v>
      </c>
      <c r="P158" s="88">
        <v>2.6729346532266574</v>
      </c>
      <c r="Q158" s="79" t="s">
        <v>54</v>
      </c>
      <c r="R158" s="89">
        <v>4.5</v>
      </c>
      <c r="S158" s="89">
        <v>68.850000000000009</v>
      </c>
      <c r="T158" s="80">
        <v>435</v>
      </c>
      <c r="U158" s="90">
        <v>61.321585903083701</v>
      </c>
      <c r="V158" s="80">
        <v>5865</v>
      </c>
      <c r="W158" s="91">
        <v>136.0055516459457</v>
      </c>
    </row>
    <row r="159" spans="1:23" ht="13.15" customHeight="1">
      <c r="A159" s="78" t="s">
        <v>18</v>
      </c>
      <c r="B159" s="79">
        <v>12</v>
      </c>
      <c r="C159" s="80" t="s">
        <v>10</v>
      </c>
      <c r="D159" s="79" t="s">
        <v>30</v>
      </c>
      <c r="E159" s="81">
        <v>138</v>
      </c>
      <c r="F159" s="82">
        <v>97</v>
      </c>
      <c r="G159" s="83">
        <v>0</v>
      </c>
      <c r="H159" s="84">
        <v>0</v>
      </c>
      <c r="I159" s="85">
        <v>2</v>
      </c>
      <c r="J159" s="86">
        <v>0.1</v>
      </c>
      <c r="K159" s="83">
        <v>2</v>
      </c>
      <c r="L159" s="84">
        <v>1</v>
      </c>
      <c r="M159" s="83">
        <v>2</v>
      </c>
      <c r="N159" s="84">
        <v>1</v>
      </c>
      <c r="O159" s="87">
        <v>22.85</v>
      </c>
      <c r="P159" s="88">
        <v>1.3771489701517277</v>
      </c>
      <c r="Q159" s="79" t="s">
        <v>67</v>
      </c>
      <c r="R159" s="89">
        <v>4.5</v>
      </c>
      <c r="S159" s="89">
        <v>66.600000000000009</v>
      </c>
      <c r="T159" s="80">
        <v>437</v>
      </c>
      <c r="U159" s="90">
        <v>61.603524229074893</v>
      </c>
      <c r="V159" s="80">
        <v>6682</v>
      </c>
      <c r="W159" s="91">
        <v>161.0968201209773</v>
      </c>
    </row>
    <row r="160" spans="1:23" ht="13.15" customHeight="1">
      <c r="A160" s="78" t="s">
        <v>18</v>
      </c>
      <c r="B160" s="79">
        <v>12</v>
      </c>
      <c r="C160" s="80" t="s">
        <v>10</v>
      </c>
      <c r="D160" s="79" t="s">
        <v>31</v>
      </c>
      <c r="E160" s="81">
        <v>187</v>
      </c>
      <c r="F160" s="82">
        <v>97</v>
      </c>
      <c r="G160" s="83">
        <v>0</v>
      </c>
      <c r="H160" s="84">
        <v>0</v>
      </c>
      <c r="I160" s="85">
        <v>2</v>
      </c>
      <c r="J160" s="86">
        <v>0.1</v>
      </c>
      <c r="K160" s="83">
        <v>2</v>
      </c>
      <c r="L160" s="84">
        <v>2</v>
      </c>
      <c r="M160" s="83">
        <v>2</v>
      </c>
      <c r="N160" s="84">
        <v>5</v>
      </c>
      <c r="O160" s="87">
        <v>66.849999999999994</v>
      </c>
      <c r="P160" s="88">
        <v>4.0289894378399556</v>
      </c>
      <c r="Q160" s="79" t="s">
        <v>50</v>
      </c>
      <c r="R160" s="89">
        <v>4.5</v>
      </c>
      <c r="S160" s="89">
        <v>67.95</v>
      </c>
      <c r="T160" s="80">
        <v>437</v>
      </c>
      <c r="U160" s="90">
        <v>61.603524229074893</v>
      </c>
      <c r="V160" s="80">
        <v>6138</v>
      </c>
      <c r="W160" s="91">
        <v>145.04145536945029</v>
      </c>
    </row>
    <row r="161" spans="1:23" ht="13.15" customHeight="1">
      <c r="A161" s="78" t="s">
        <v>40</v>
      </c>
      <c r="B161" s="79">
        <v>21</v>
      </c>
      <c r="C161" s="80" t="s">
        <v>9</v>
      </c>
      <c r="D161" s="79" t="s">
        <v>35</v>
      </c>
      <c r="E161" s="81">
        <v>41</v>
      </c>
      <c r="F161" s="82">
        <v>95</v>
      </c>
      <c r="G161" s="83">
        <v>0</v>
      </c>
      <c r="H161" s="84">
        <v>0</v>
      </c>
      <c r="I161" s="85">
        <v>3</v>
      </c>
      <c r="J161" s="86">
        <v>0.1</v>
      </c>
      <c r="K161" s="83">
        <v>5</v>
      </c>
      <c r="L161" s="84">
        <v>5</v>
      </c>
      <c r="M161" s="83">
        <v>5</v>
      </c>
      <c r="N161" s="84">
        <v>30</v>
      </c>
      <c r="O161" s="87">
        <v>296.35000000000002</v>
      </c>
      <c r="P161" s="88">
        <v>17.860748240895603</v>
      </c>
      <c r="Q161" s="79" t="s">
        <v>57</v>
      </c>
      <c r="R161" s="89">
        <v>4.5</v>
      </c>
      <c r="S161" s="89">
        <v>67.05</v>
      </c>
      <c r="T161" s="80">
        <v>405</v>
      </c>
      <c r="U161" s="90">
        <v>57.092511013215862</v>
      </c>
      <c r="V161" s="80">
        <v>3970</v>
      </c>
      <c r="W161" s="91">
        <v>104.74203156412034</v>
      </c>
    </row>
    <row r="162" spans="1:23" ht="13.15" customHeight="1">
      <c r="A162" s="78" t="s">
        <v>40</v>
      </c>
      <c r="B162" s="79">
        <v>21</v>
      </c>
      <c r="C162" s="80" t="s">
        <v>9</v>
      </c>
      <c r="D162" s="79" t="s">
        <v>29</v>
      </c>
      <c r="E162" s="81">
        <v>68</v>
      </c>
      <c r="F162" s="82">
        <v>95</v>
      </c>
      <c r="G162" s="83">
        <v>0</v>
      </c>
      <c r="H162" s="84">
        <v>0</v>
      </c>
      <c r="I162" s="85">
        <v>3</v>
      </c>
      <c r="J162" s="86">
        <v>0.1</v>
      </c>
      <c r="K162" s="83">
        <v>5</v>
      </c>
      <c r="L162" s="84">
        <v>2</v>
      </c>
      <c r="M162" s="83">
        <v>5</v>
      </c>
      <c r="N162" s="84">
        <v>30</v>
      </c>
      <c r="O162" s="87">
        <v>254.35</v>
      </c>
      <c r="P162" s="88">
        <v>15.329445976284109</v>
      </c>
      <c r="Q162" s="79" t="s">
        <v>48</v>
      </c>
      <c r="R162" s="89">
        <v>4.5</v>
      </c>
      <c r="S162" s="89">
        <v>69.75</v>
      </c>
      <c r="T162" s="80">
        <v>403</v>
      </c>
      <c r="U162" s="90">
        <v>56.810572687224671</v>
      </c>
      <c r="V162" s="80">
        <v>4444</v>
      </c>
      <c r="W162" s="91">
        <v>113.26848298204892</v>
      </c>
    </row>
    <row r="163" spans="1:23" ht="13.15" customHeight="1">
      <c r="A163" s="78" t="s">
        <v>40</v>
      </c>
      <c r="B163" s="79">
        <v>21</v>
      </c>
      <c r="C163" s="80" t="s">
        <v>9</v>
      </c>
      <c r="D163" s="79" t="s">
        <v>30</v>
      </c>
      <c r="E163" s="81">
        <v>109</v>
      </c>
      <c r="F163" s="82">
        <v>95</v>
      </c>
      <c r="G163" s="83">
        <v>0</v>
      </c>
      <c r="H163" s="84">
        <v>0</v>
      </c>
      <c r="I163" s="85">
        <v>5</v>
      </c>
      <c r="J163" s="84">
        <v>1</v>
      </c>
      <c r="K163" s="83">
        <v>5</v>
      </c>
      <c r="L163" s="84">
        <v>5</v>
      </c>
      <c r="M163" s="83">
        <v>5</v>
      </c>
      <c r="N163" s="84">
        <v>30</v>
      </c>
      <c r="O163" s="87">
        <v>308.5</v>
      </c>
      <c r="P163" s="88">
        <v>18.593017824586781</v>
      </c>
      <c r="Q163" s="79" t="s">
        <v>49</v>
      </c>
      <c r="R163" s="89">
        <v>4.5</v>
      </c>
      <c r="S163" s="89">
        <v>71.55</v>
      </c>
      <c r="T163" s="80">
        <v>385</v>
      </c>
      <c r="U163" s="90">
        <v>54.273127753303967</v>
      </c>
      <c r="V163" s="80">
        <v>4026</v>
      </c>
      <c r="W163" s="91">
        <v>104.7098879273656</v>
      </c>
    </row>
    <row r="164" spans="1:23" ht="13.15" customHeight="1">
      <c r="A164" s="78" t="s">
        <v>40</v>
      </c>
      <c r="B164" s="79">
        <v>21</v>
      </c>
      <c r="C164" s="80" t="s">
        <v>9</v>
      </c>
      <c r="D164" s="79" t="s">
        <v>31</v>
      </c>
      <c r="E164" s="81">
        <v>164</v>
      </c>
      <c r="F164" s="82">
        <v>95</v>
      </c>
      <c r="G164" s="83">
        <v>0</v>
      </c>
      <c r="H164" s="84">
        <v>0</v>
      </c>
      <c r="I164" s="85">
        <v>3</v>
      </c>
      <c r="J164" s="86">
        <v>0.1</v>
      </c>
      <c r="K164" s="83">
        <v>5</v>
      </c>
      <c r="L164" s="84">
        <v>1</v>
      </c>
      <c r="M164" s="83">
        <v>5</v>
      </c>
      <c r="N164" s="84">
        <v>20</v>
      </c>
      <c r="O164" s="87">
        <v>165.35</v>
      </c>
      <c r="P164" s="88">
        <v>9.9654959393692835</v>
      </c>
      <c r="Q164" s="79" t="s">
        <v>53</v>
      </c>
      <c r="R164" s="89">
        <v>4.5</v>
      </c>
      <c r="S164" s="89">
        <v>72</v>
      </c>
      <c r="T164" s="80">
        <v>393</v>
      </c>
      <c r="U164" s="90">
        <v>55.40088105726872</v>
      </c>
      <c r="V164" s="80">
        <v>4169</v>
      </c>
      <c r="W164" s="91">
        <v>105.55799685281909</v>
      </c>
    </row>
    <row r="165" spans="1:23" ht="13.15" customHeight="1">
      <c r="A165" s="78" t="s">
        <v>40</v>
      </c>
      <c r="B165" s="79">
        <v>21</v>
      </c>
      <c r="C165" s="80" t="s">
        <v>10</v>
      </c>
      <c r="D165" s="79" t="s">
        <v>35</v>
      </c>
      <c r="E165" s="81">
        <v>42</v>
      </c>
      <c r="F165" s="82">
        <v>95</v>
      </c>
      <c r="G165" s="83">
        <v>0</v>
      </c>
      <c r="H165" s="84">
        <v>0</v>
      </c>
      <c r="I165" s="85">
        <v>2</v>
      </c>
      <c r="J165" s="86">
        <v>0.1</v>
      </c>
      <c r="K165" s="83">
        <v>2</v>
      </c>
      <c r="L165" s="84">
        <v>2</v>
      </c>
      <c r="M165" s="83">
        <v>2</v>
      </c>
      <c r="N165" s="84">
        <v>2</v>
      </c>
      <c r="O165" s="87">
        <v>44.35</v>
      </c>
      <c r="P165" s="88">
        <v>2.6729346532266574</v>
      </c>
      <c r="Q165" s="79" t="s">
        <v>62</v>
      </c>
      <c r="R165" s="89">
        <v>4.5</v>
      </c>
      <c r="S165" s="89">
        <v>69.3</v>
      </c>
      <c r="T165" s="80">
        <v>421</v>
      </c>
      <c r="U165" s="90">
        <v>59.348017621145374</v>
      </c>
      <c r="V165" s="80">
        <v>5383</v>
      </c>
      <c r="W165" s="91">
        <v>132.18839854981874</v>
      </c>
    </row>
    <row r="166" spans="1:23" ht="13.15" customHeight="1">
      <c r="A166" s="78" t="s">
        <v>40</v>
      </c>
      <c r="B166" s="79">
        <v>21</v>
      </c>
      <c r="C166" s="80" t="s">
        <v>10</v>
      </c>
      <c r="D166" s="79" t="s">
        <v>29</v>
      </c>
      <c r="E166" s="81">
        <v>67</v>
      </c>
      <c r="F166" s="82">
        <v>98</v>
      </c>
      <c r="G166" s="83">
        <v>0</v>
      </c>
      <c r="H166" s="84">
        <v>0</v>
      </c>
      <c r="I166" s="85">
        <v>2</v>
      </c>
      <c r="J166" s="86">
        <v>0.1</v>
      </c>
      <c r="K166" s="83">
        <v>2</v>
      </c>
      <c r="L166" s="84">
        <v>1</v>
      </c>
      <c r="M166" s="83">
        <v>2</v>
      </c>
      <c r="N166" s="84">
        <v>2</v>
      </c>
      <c r="O166" s="87">
        <v>30.35</v>
      </c>
      <c r="P166" s="88">
        <v>1.829167231689494</v>
      </c>
      <c r="Q166" s="79" t="s">
        <v>51</v>
      </c>
      <c r="R166" s="89">
        <v>4.5</v>
      </c>
      <c r="S166" s="89">
        <v>71.100000000000009</v>
      </c>
      <c r="T166" s="80">
        <v>432</v>
      </c>
      <c r="U166" s="90">
        <v>60.898678414096914</v>
      </c>
      <c r="V166" s="80">
        <v>5655</v>
      </c>
      <c r="W166" s="91">
        <v>127.86776762392722</v>
      </c>
    </row>
    <row r="167" spans="1:23" ht="13.15" customHeight="1">
      <c r="A167" s="78" t="s">
        <v>40</v>
      </c>
      <c r="B167" s="79">
        <v>21</v>
      </c>
      <c r="C167" s="80" t="s">
        <v>10</v>
      </c>
      <c r="D167" s="79" t="s">
        <v>30</v>
      </c>
      <c r="E167" s="81">
        <v>110</v>
      </c>
      <c r="F167" s="82">
        <v>95</v>
      </c>
      <c r="G167" s="83">
        <v>0</v>
      </c>
      <c r="H167" s="84">
        <v>0</v>
      </c>
      <c r="I167" s="85">
        <v>2</v>
      </c>
      <c r="J167" s="86">
        <v>0.1</v>
      </c>
      <c r="K167" s="83">
        <v>2</v>
      </c>
      <c r="L167" s="84">
        <v>5</v>
      </c>
      <c r="M167" s="83">
        <v>2</v>
      </c>
      <c r="N167" s="84">
        <v>5</v>
      </c>
      <c r="O167" s="87">
        <v>108.85</v>
      </c>
      <c r="P167" s="88">
        <v>6.5602917024514458</v>
      </c>
      <c r="Q167" s="79" t="s">
        <v>57</v>
      </c>
      <c r="R167" s="89">
        <v>4.5</v>
      </c>
      <c r="S167" s="89">
        <v>67.05</v>
      </c>
      <c r="T167" s="80">
        <v>408</v>
      </c>
      <c r="U167" s="90">
        <v>57.515418502202643</v>
      </c>
      <c r="V167" s="80">
        <v>6265</v>
      </c>
      <c r="W167" s="91">
        <v>164.0765145690915</v>
      </c>
    </row>
    <row r="168" spans="1:23" ht="13.15" customHeight="1">
      <c r="A168" s="78" t="s">
        <v>40</v>
      </c>
      <c r="B168" s="79">
        <v>21</v>
      </c>
      <c r="C168" s="80" t="s">
        <v>10</v>
      </c>
      <c r="D168" s="79" t="s">
        <v>31</v>
      </c>
      <c r="E168" s="81">
        <v>163</v>
      </c>
      <c r="F168" s="82">
        <v>97</v>
      </c>
      <c r="G168" s="83">
        <v>0</v>
      </c>
      <c r="H168" s="84">
        <v>0</v>
      </c>
      <c r="I168" s="85">
        <v>2</v>
      </c>
      <c r="J168" s="86">
        <v>0.1</v>
      </c>
      <c r="K168" s="83">
        <v>2</v>
      </c>
      <c r="L168" s="84">
        <v>2</v>
      </c>
      <c r="M168" s="83">
        <v>2</v>
      </c>
      <c r="N168" s="84">
        <v>5</v>
      </c>
      <c r="O168" s="87">
        <v>66.849999999999994</v>
      </c>
      <c r="P168" s="88">
        <v>4.0289894378399556</v>
      </c>
      <c r="Q168" s="79" t="s">
        <v>67</v>
      </c>
      <c r="R168" s="89">
        <v>4.5</v>
      </c>
      <c r="S168" s="89">
        <v>66.600000000000009</v>
      </c>
      <c r="T168" s="80">
        <v>428</v>
      </c>
      <c r="U168" s="90">
        <v>60.334801762114537</v>
      </c>
      <c r="V168" s="80">
        <v>6012</v>
      </c>
      <c r="W168" s="91">
        <v>147.99162419959217</v>
      </c>
    </row>
    <row r="169" spans="1:23" ht="13.15" customHeight="1">
      <c r="A169" s="78" t="s">
        <v>36</v>
      </c>
      <c r="B169" s="79">
        <v>18</v>
      </c>
      <c r="C169" s="80" t="s">
        <v>9</v>
      </c>
      <c r="D169" s="79" t="s">
        <v>35</v>
      </c>
      <c r="E169" s="81">
        <v>36</v>
      </c>
      <c r="F169" s="82">
        <v>99</v>
      </c>
      <c r="G169" s="83">
        <v>0</v>
      </c>
      <c r="H169" s="84">
        <v>0</v>
      </c>
      <c r="I169" s="85">
        <v>3</v>
      </c>
      <c r="J169" s="86">
        <v>0.1</v>
      </c>
      <c r="K169" s="83">
        <v>5</v>
      </c>
      <c r="L169" s="84">
        <v>5</v>
      </c>
      <c r="M169" s="83">
        <v>5</v>
      </c>
      <c r="N169" s="84">
        <v>5</v>
      </c>
      <c r="O169" s="87">
        <v>108.85</v>
      </c>
      <c r="P169" s="88">
        <v>6.5602917024514458</v>
      </c>
      <c r="Q169" s="79" t="s">
        <v>53</v>
      </c>
      <c r="R169" s="89">
        <v>4.5</v>
      </c>
      <c r="S169" s="89">
        <v>72</v>
      </c>
      <c r="T169" s="80">
        <v>412</v>
      </c>
      <c r="U169" s="90">
        <v>58.079295154185019</v>
      </c>
      <c r="V169" s="80">
        <v>6842</v>
      </c>
      <c r="W169" s="91">
        <v>158.57183791801512</v>
      </c>
    </row>
    <row r="170" spans="1:23" ht="13.15" customHeight="1">
      <c r="A170" s="78" t="s">
        <v>36</v>
      </c>
      <c r="B170" s="79">
        <v>18</v>
      </c>
      <c r="C170" s="80" t="s">
        <v>9</v>
      </c>
      <c r="D170" s="79" t="s">
        <v>29</v>
      </c>
      <c r="E170" s="81">
        <v>49</v>
      </c>
      <c r="F170" s="82">
        <v>98</v>
      </c>
      <c r="G170" s="83">
        <v>0</v>
      </c>
      <c r="H170" s="84">
        <v>0</v>
      </c>
      <c r="I170" s="85">
        <v>3</v>
      </c>
      <c r="J170" s="86">
        <v>0.1</v>
      </c>
      <c r="K170" s="83">
        <v>5</v>
      </c>
      <c r="L170" s="84">
        <v>5</v>
      </c>
      <c r="M170" s="83">
        <v>5</v>
      </c>
      <c r="N170" s="84">
        <v>10</v>
      </c>
      <c r="O170" s="87">
        <v>146.35</v>
      </c>
      <c r="P170" s="88">
        <v>8.8203830101402758</v>
      </c>
      <c r="Q170" s="79" t="s">
        <v>45</v>
      </c>
      <c r="R170" s="89">
        <v>4.5</v>
      </c>
      <c r="S170" s="89">
        <v>72.899999999999991</v>
      </c>
      <c r="T170" s="80">
        <v>417</v>
      </c>
      <c r="U170" s="90">
        <v>58.784140969162998</v>
      </c>
      <c r="V170" s="80">
        <v>6568</v>
      </c>
      <c r="W170" s="91">
        <v>150.05531478067735</v>
      </c>
    </row>
    <row r="171" spans="1:23" ht="13.15" customHeight="1">
      <c r="A171" s="78" t="s">
        <v>36</v>
      </c>
      <c r="B171" s="79">
        <v>18</v>
      </c>
      <c r="C171" s="80" t="s">
        <v>9</v>
      </c>
      <c r="D171" s="79" t="s">
        <v>30</v>
      </c>
      <c r="E171" s="81">
        <v>125</v>
      </c>
      <c r="F171" s="82">
        <v>95</v>
      </c>
      <c r="G171" s="83">
        <v>0</v>
      </c>
      <c r="H171" s="84">
        <v>0</v>
      </c>
      <c r="I171" s="85">
        <v>3</v>
      </c>
      <c r="J171" s="86">
        <v>0.1</v>
      </c>
      <c r="K171" s="83">
        <v>5</v>
      </c>
      <c r="L171" s="84">
        <v>1</v>
      </c>
      <c r="M171" s="83">
        <v>2</v>
      </c>
      <c r="N171" s="84">
        <v>5</v>
      </c>
      <c r="O171" s="87">
        <v>52.85</v>
      </c>
      <c r="P171" s="88">
        <v>3.1852220163027924</v>
      </c>
      <c r="Q171" s="79" t="s">
        <v>60</v>
      </c>
      <c r="R171" s="89">
        <v>4.5</v>
      </c>
      <c r="S171" s="89">
        <v>70.2</v>
      </c>
      <c r="T171" s="80">
        <v>435</v>
      </c>
      <c r="U171" s="90">
        <v>61.321585903083701</v>
      </c>
      <c r="V171" s="80">
        <v>6128</v>
      </c>
      <c r="W171" s="91">
        <v>143.77278297423487</v>
      </c>
    </row>
    <row r="172" spans="1:23" ht="13.15" customHeight="1">
      <c r="A172" s="78" t="s">
        <v>36</v>
      </c>
      <c r="B172" s="79">
        <v>18</v>
      </c>
      <c r="C172" s="80" t="s">
        <v>9</v>
      </c>
      <c r="D172" s="79" t="s">
        <v>31</v>
      </c>
      <c r="E172" s="81">
        <v>172</v>
      </c>
      <c r="F172" s="82">
        <v>97</v>
      </c>
      <c r="G172" s="83">
        <v>0</v>
      </c>
      <c r="H172" s="84">
        <v>0</v>
      </c>
      <c r="I172" s="85">
        <v>3</v>
      </c>
      <c r="J172" s="86">
        <v>0.1</v>
      </c>
      <c r="K172" s="83">
        <v>5</v>
      </c>
      <c r="L172" s="84">
        <v>1</v>
      </c>
      <c r="M172" s="83">
        <v>3</v>
      </c>
      <c r="N172" s="84">
        <v>5</v>
      </c>
      <c r="O172" s="87">
        <v>52.85</v>
      </c>
      <c r="P172" s="88">
        <v>3.1852220163027924</v>
      </c>
      <c r="Q172" s="79" t="s">
        <v>51</v>
      </c>
      <c r="R172" s="89">
        <v>4.5</v>
      </c>
      <c r="S172" s="89">
        <v>71.100000000000009</v>
      </c>
      <c r="T172" s="80">
        <v>417</v>
      </c>
      <c r="U172" s="90">
        <v>58.784140969162998</v>
      </c>
      <c r="V172" s="80">
        <v>6270</v>
      </c>
      <c r="W172" s="91">
        <v>148.38774941158908</v>
      </c>
    </row>
    <row r="173" spans="1:23" ht="13.15" customHeight="1">
      <c r="A173" s="78" t="s">
        <v>36</v>
      </c>
      <c r="B173" s="79">
        <v>18</v>
      </c>
      <c r="C173" s="80" t="s">
        <v>10</v>
      </c>
      <c r="D173" s="79" t="s">
        <v>35</v>
      </c>
      <c r="E173" s="81">
        <v>35</v>
      </c>
      <c r="F173" s="82">
        <v>97</v>
      </c>
      <c r="G173" s="83">
        <v>0</v>
      </c>
      <c r="H173" s="84">
        <v>0</v>
      </c>
      <c r="I173" s="85">
        <v>0</v>
      </c>
      <c r="J173" s="84">
        <v>0</v>
      </c>
      <c r="K173" s="83">
        <v>0</v>
      </c>
      <c r="L173" s="84">
        <v>0</v>
      </c>
      <c r="M173" s="83">
        <v>2</v>
      </c>
      <c r="N173" s="84">
        <v>1</v>
      </c>
      <c r="O173" s="87">
        <v>7.5</v>
      </c>
      <c r="P173" s="88">
        <v>0.45201826153776614</v>
      </c>
      <c r="Q173" s="79" t="s">
        <v>59</v>
      </c>
      <c r="R173" s="89">
        <v>4.5</v>
      </c>
      <c r="S173" s="89">
        <v>72.45</v>
      </c>
      <c r="T173" s="80">
        <v>429</v>
      </c>
      <c r="U173" s="90">
        <v>60.475770925110133</v>
      </c>
      <c r="V173" s="80">
        <v>7776</v>
      </c>
      <c r="W173" s="91">
        <v>175.54834228971387</v>
      </c>
    </row>
    <row r="174" spans="1:23" ht="13.15" customHeight="1">
      <c r="A174" s="78" t="s">
        <v>36</v>
      </c>
      <c r="B174" s="79">
        <v>18</v>
      </c>
      <c r="C174" s="80" t="s">
        <v>10</v>
      </c>
      <c r="D174" s="79" t="s">
        <v>29</v>
      </c>
      <c r="E174" s="81">
        <v>50</v>
      </c>
      <c r="F174" s="82">
        <v>99</v>
      </c>
      <c r="G174" s="83">
        <v>0</v>
      </c>
      <c r="H174" s="84">
        <v>0</v>
      </c>
      <c r="I174" s="85">
        <v>0</v>
      </c>
      <c r="J174" s="84">
        <v>0</v>
      </c>
      <c r="K174" s="83">
        <v>2</v>
      </c>
      <c r="L174" s="84">
        <v>1</v>
      </c>
      <c r="M174" s="83">
        <v>2</v>
      </c>
      <c r="N174" s="84">
        <v>1</v>
      </c>
      <c r="O174" s="87">
        <v>21.5</v>
      </c>
      <c r="P174" s="88">
        <v>1.2957856830749297</v>
      </c>
      <c r="Q174" s="79" t="s">
        <v>60</v>
      </c>
      <c r="R174" s="89">
        <v>4.5</v>
      </c>
      <c r="S174" s="89">
        <v>70.2</v>
      </c>
      <c r="T174" s="80">
        <v>432</v>
      </c>
      <c r="U174" s="90">
        <v>60.898678414096914</v>
      </c>
      <c r="V174" s="80">
        <v>6982</v>
      </c>
      <c r="W174" s="91">
        <v>158.2820578769653</v>
      </c>
    </row>
    <row r="175" spans="1:23" ht="13.15" customHeight="1">
      <c r="A175" s="78" t="s">
        <v>36</v>
      </c>
      <c r="B175" s="79">
        <v>18</v>
      </c>
      <c r="C175" s="80" t="s">
        <v>10</v>
      </c>
      <c r="D175" s="79" t="s">
        <v>30</v>
      </c>
      <c r="E175" s="81">
        <v>126</v>
      </c>
      <c r="F175" s="82">
        <v>97</v>
      </c>
      <c r="G175" s="83">
        <v>0</v>
      </c>
      <c r="H175" s="84">
        <v>0</v>
      </c>
      <c r="I175" s="85">
        <v>0</v>
      </c>
      <c r="J175" s="84">
        <v>0</v>
      </c>
      <c r="K175" s="83">
        <v>2</v>
      </c>
      <c r="L175" s="84">
        <v>1</v>
      </c>
      <c r="M175" s="83">
        <v>2</v>
      </c>
      <c r="N175" s="84">
        <v>1</v>
      </c>
      <c r="O175" s="87">
        <v>21.5</v>
      </c>
      <c r="P175" s="88">
        <v>1.2957856830749297</v>
      </c>
      <c r="Q175" s="79" t="s">
        <v>51</v>
      </c>
      <c r="R175" s="89">
        <v>4.5</v>
      </c>
      <c r="S175" s="89">
        <v>71.100000000000009</v>
      </c>
      <c r="T175" s="80">
        <v>435</v>
      </c>
      <c r="U175" s="90">
        <v>61.321585903083701</v>
      </c>
      <c r="V175" s="80">
        <v>7133</v>
      </c>
      <c r="W175" s="91">
        <v>161.826458231148</v>
      </c>
    </row>
    <row r="176" spans="1:23" ht="13.15" customHeight="1">
      <c r="A176" s="78" t="s">
        <v>36</v>
      </c>
      <c r="B176" s="79">
        <v>18</v>
      </c>
      <c r="C176" s="80" t="s">
        <v>10</v>
      </c>
      <c r="D176" s="79" t="s">
        <v>31</v>
      </c>
      <c r="E176" s="81">
        <v>171</v>
      </c>
      <c r="F176" s="82">
        <v>98</v>
      </c>
      <c r="G176" s="83">
        <v>0</v>
      </c>
      <c r="H176" s="84">
        <v>0</v>
      </c>
      <c r="I176" s="85">
        <v>0</v>
      </c>
      <c r="J176" s="84">
        <v>0</v>
      </c>
      <c r="K176" s="83">
        <v>2</v>
      </c>
      <c r="L176" s="84">
        <v>1</v>
      </c>
      <c r="M176" s="83">
        <v>2</v>
      </c>
      <c r="N176" s="84">
        <v>1</v>
      </c>
      <c r="O176" s="87">
        <v>21.5</v>
      </c>
      <c r="P176" s="88">
        <v>1.2957856830749297</v>
      </c>
      <c r="Q176" s="79" t="s">
        <v>49</v>
      </c>
      <c r="R176" s="89">
        <v>4.5</v>
      </c>
      <c r="S176" s="89">
        <v>71.55</v>
      </c>
      <c r="T176" s="80">
        <v>428</v>
      </c>
      <c r="U176" s="90">
        <v>60.334801762114537</v>
      </c>
      <c r="V176" s="80">
        <v>6264</v>
      </c>
      <c r="W176" s="91">
        <v>142.06273234033517</v>
      </c>
    </row>
    <row r="177" spans="1:23" ht="13.15" customHeight="1">
      <c r="A177" s="78" t="s">
        <v>38</v>
      </c>
      <c r="B177" s="79">
        <v>19</v>
      </c>
      <c r="C177" s="80" t="s">
        <v>9</v>
      </c>
      <c r="D177" s="79" t="s">
        <v>35</v>
      </c>
      <c r="E177" s="81">
        <v>37</v>
      </c>
      <c r="F177" s="82">
        <v>99</v>
      </c>
      <c r="G177" s="83">
        <v>0</v>
      </c>
      <c r="H177" s="84">
        <v>0</v>
      </c>
      <c r="I177" s="85">
        <v>2</v>
      </c>
      <c r="J177" s="86">
        <v>0.1</v>
      </c>
      <c r="K177" s="83">
        <v>3</v>
      </c>
      <c r="L177" s="84">
        <v>1</v>
      </c>
      <c r="M177" s="83">
        <v>3</v>
      </c>
      <c r="N177" s="84">
        <v>20</v>
      </c>
      <c r="O177" s="87">
        <v>165.35</v>
      </c>
      <c r="P177" s="88">
        <v>9.9654959393692835</v>
      </c>
      <c r="Q177" s="79" t="s">
        <v>52</v>
      </c>
      <c r="R177" s="89">
        <v>4.5</v>
      </c>
      <c r="S177" s="89">
        <v>73.350000000000009</v>
      </c>
      <c r="T177" s="80">
        <v>407</v>
      </c>
      <c r="U177" s="90">
        <v>57.374449339207047</v>
      </c>
      <c r="V177" s="80">
        <v>6715</v>
      </c>
      <c r="W177" s="91">
        <v>154.64083715617457</v>
      </c>
    </row>
    <row r="178" spans="1:23" ht="13.15" customHeight="1">
      <c r="A178" s="78" t="s">
        <v>38</v>
      </c>
      <c r="B178" s="79">
        <v>19</v>
      </c>
      <c r="C178" s="80" t="s">
        <v>9</v>
      </c>
      <c r="D178" s="79" t="s">
        <v>29</v>
      </c>
      <c r="E178" s="81">
        <v>92</v>
      </c>
      <c r="F178" s="82">
        <v>95</v>
      </c>
      <c r="G178" s="83">
        <v>0</v>
      </c>
      <c r="H178" s="84">
        <v>0</v>
      </c>
      <c r="I178" s="85">
        <v>0</v>
      </c>
      <c r="J178" s="84">
        <v>0</v>
      </c>
      <c r="K178" s="83">
        <v>2</v>
      </c>
      <c r="L178" s="84">
        <v>1</v>
      </c>
      <c r="M178" s="83">
        <v>3</v>
      </c>
      <c r="N178" s="84">
        <v>10</v>
      </c>
      <c r="O178" s="87">
        <v>89</v>
      </c>
      <c r="P178" s="88">
        <v>5.363950036914825</v>
      </c>
      <c r="Q178" s="79" t="s">
        <v>54</v>
      </c>
      <c r="R178" s="89">
        <v>4.5</v>
      </c>
      <c r="S178" s="89">
        <v>68.850000000000009</v>
      </c>
      <c r="T178" s="80">
        <v>424</v>
      </c>
      <c r="U178" s="90">
        <v>59.770925110132161</v>
      </c>
      <c r="V178" s="80">
        <v>5618</v>
      </c>
      <c r="W178" s="91">
        <v>137.87839697282419</v>
      </c>
    </row>
    <row r="179" spans="1:23" ht="13.15" customHeight="1">
      <c r="A179" s="78" t="s">
        <v>38</v>
      </c>
      <c r="B179" s="79">
        <v>19</v>
      </c>
      <c r="C179" s="80" t="s">
        <v>9</v>
      </c>
      <c r="D179" s="79" t="s">
        <v>30</v>
      </c>
      <c r="E179" s="81">
        <v>104</v>
      </c>
      <c r="F179" s="82">
        <v>97</v>
      </c>
      <c r="G179" s="83">
        <v>0</v>
      </c>
      <c r="H179" s="84">
        <v>0</v>
      </c>
      <c r="I179" s="85">
        <v>3</v>
      </c>
      <c r="J179" s="86">
        <v>0.1</v>
      </c>
      <c r="K179" s="83">
        <v>3</v>
      </c>
      <c r="L179" s="84">
        <v>0.1</v>
      </c>
      <c r="M179" s="83">
        <v>3</v>
      </c>
      <c r="N179" s="84">
        <v>10</v>
      </c>
      <c r="O179" s="87">
        <v>77.75</v>
      </c>
      <c r="P179" s="88">
        <v>4.6859226446081763</v>
      </c>
      <c r="Q179" s="79" t="s">
        <v>47</v>
      </c>
      <c r="R179" s="89">
        <v>4.5</v>
      </c>
      <c r="S179" s="89">
        <v>70.649999999999991</v>
      </c>
      <c r="T179" s="80">
        <v>421</v>
      </c>
      <c r="U179" s="90">
        <v>59.348017621145374</v>
      </c>
      <c r="V179" s="80">
        <v>6163</v>
      </c>
      <c r="W179" s="91">
        <v>145.38984332461089</v>
      </c>
    </row>
    <row r="180" spans="1:23" ht="13.15" customHeight="1">
      <c r="A180" s="78" t="s">
        <v>38</v>
      </c>
      <c r="B180" s="79">
        <v>19</v>
      </c>
      <c r="C180" s="80" t="s">
        <v>9</v>
      </c>
      <c r="D180" s="79" t="s">
        <v>31</v>
      </c>
      <c r="E180" s="81">
        <v>185</v>
      </c>
      <c r="F180" s="82">
        <v>98</v>
      </c>
      <c r="G180" s="83">
        <v>0</v>
      </c>
      <c r="H180" s="84">
        <v>0</v>
      </c>
      <c r="I180" s="85">
        <v>3</v>
      </c>
      <c r="J180" s="86">
        <v>0.1</v>
      </c>
      <c r="K180" s="83">
        <v>3</v>
      </c>
      <c r="L180" s="84">
        <v>0.5</v>
      </c>
      <c r="M180" s="83">
        <v>3</v>
      </c>
      <c r="N180" s="84">
        <v>10</v>
      </c>
      <c r="O180" s="87">
        <v>83.35</v>
      </c>
      <c r="P180" s="88">
        <v>5.0234296132230405</v>
      </c>
      <c r="Q180" s="79" t="s">
        <v>54</v>
      </c>
      <c r="R180" s="89">
        <v>4.5</v>
      </c>
      <c r="S180" s="89">
        <v>68.850000000000009</v>
      </c>
      <c r="T180" s="80">
        <v>429</v>
      </c>
      <c r="U180" s="90">
        <v>60.475770925110133</v>
      </c>
      <c r="V180" s="80">
        <v>7269</v>
      </c>
      <c r="W180" s="91">
        <v>170.92093247555428</v>
      </c>
    </row>
    <row r="181" spans="1:23" ht="13.15" customHeight="1">
      <c r="A181" s="78" t="s">
        <v>38</v>
      </c>
      <c r="B181" s="79">
        <v>19</v>
      </c>
      <c r="C181" s="80" t="s">
        <v>10</v>
      </c>
      <c r="D181" s="79" t="s">
        <v>35</v>
      </c>
      <c r="E181" s="81">
        <v>38</v>
      </c>
      <c r="F181" s="82">
        <v>99</v>
      </c>
      <c r="G181" s="83">
        <v>0</v>
      </c>
      <c r="H181" s="84">
        <v>0</v>
      </c>
      <c r="I181" s="85">
        <v>0</v>
      </c>
      <c r="J181" s="84">
        <v>0</v>
      </c>
      <c r="K181" s="83">
        <v>0</v>
      </c>
      <c r="L181" s="84">
        <v>0</v>
      </c>
      <c r="M181" s="83">
        <v>2</v>
      </c>
      <c r="N181" s="84">
        <v>1</v>
      </c>
      <c r="O181" s="87">
        <v>7.5</v>
      </c>
      <c r="P181" s="88">
        <v>0.45201826153776614</v>
      </c>
      <c r="Q181" s="79" t="s">
        <v>47</v>
      </c>
      <c r="R181" s="89">
        <v>4.5</v>
      </c>
      <c r="S181" s="89">
        <v>70.649999999999991</v>
      </c>
      <c r="T181" s="80">
        <v>419</v>
      </c>
      <c r="U181" s="90">
        <v>59.066079295154182</v>
      </c>
      <c r="V181" s="80">
        <v>7732</v>
      </c>
      <c r="W181" s="91">
        <v>179.57189209640455</v>
      </c>
    </row>
    <row r="182" spans="1:23" ht="13.15" customHeight="1">
      <c r="A182" s="78" t="s">
        <v>38</v>
      </c>
      <c r="B182" s="79">
        <v>19</v>
      </c>
      <c r="C182" s="80" t="s">
        <v>10</v>
      </c>
      <c r="D182" s="79" t="s">
        <v>29</v>
      </c>
      <c r="E182" s="81">
        <v>91</v>
      </c>
      <c r="F182" s="82">
        <v>98</v>
      </c>
      <c r="G182" s="83">
        <v>0</v>
      </c>
      <c r="H182" s="84">
        <v>0</v>
      </c>
      <c r="I182" s="85">
        <v>0</v>
      </c>
      <c r="J182" s="84">
        <v>0</v>
      </c>
      <c r="K182" s="83">
        <v>2</v>
      </c>
      <c r="L182" s="84">
        <v>1</v>
      </c>
      <c r="M182" s="83">
        <v>2</v>
      </c>
      <c r="N182" s="84">
        <v>1</v>
      </c>
      <c r="O182" s="87">
        <v>21.5</v>
      </c>
      <c r="P182" s="88">
        <v>1.2957856830749297</v>
      </c>
      <c r="Q182" s="79" t="s">
        <v>48</v>
      </c>
      <c r="R182" s="89">
        <v>4.5</v>
      </c>
      <c r="S182" s="89">
        <v>69.75</v>
      </c>
      <c r="T182" s="80">
        <v>426</v>
      </c>
      <c r="U182" s="90">
        <v>60.052863436123346</v>
      </c>
      <c r="V182" s="80">
        <v>6081</v>
      </c>
      <c r="W182" s="91">
        <v>142.13564798931839</v>
      </c>
    </row>
    <row r="183" spans="1:23" ht="13.15" customHeight="1">
      <c r="A183" s="78" t="s">
        <v>38</v>
      </c>
      <c r="B183" s="79">
        <v>19</v>
      </c>
      <c r="C183" s="80" t="s">
        <v>10</v>
      </c>
      <c r="D183" s="79" t="s">
        <v>30</v>
      </c>
      <c r="E183" s="81">
        <v>103</v>
      </c>
      <c r="F183" s="82">
        <v>98</v>
      </c>
      <c r="G183" s="83">
        <v>0</v>
      </c>
      <c r="H183" s="84">
        <v>0</v>
      </c>
      <c r="I183" s="85">
        <v>0</v>
      </c>
      <c r="J183" s="84">
        <v>0</v>
      </c>
      <c r="K183" s="83">
        <v>2</v>
      </c>
      <c r="L183" s="84">
        <v>1</v>
      </c>
      <c r="M183" s="83">
        <v>2</v>
      </c>
      <c r="N183" s="84">
        <v>1</v>
      </c>
      <c r="O183" s="87">
        <v>21.5</v>
      </c>
      <c r="P183" s="88">
        <v>1.2957856830749297</v>
      </c>
      <c r="Q183" s="79" t="s">
        <v>53</v>
      </c>
      <c r="R183" s="89">
        <v>4.5</v>
      </c>
      <c r="S183" s="89">
        <v>72</v>
      </c>
      <c r="T183" s="80">
        <v>421</v>
      </c>
      <c r="U183" s="90">
        <v>59.348017621145374</v>
      </c>
      <c r="V183" s="80">
        <v>7089</v>
      </c>
      <c r="W183" s="91">
        <v>162.42474944253237</v>
      </c>
    </row>
    <row r="184" spans="1:23" ht="13.15" customHeight="1">
      <c r="A184" s="78" t="s">
        <v>38</v>
      </c>
      <c r="B184" s="79">
        <v>19</v>
      </c>
      <c r="C184" s="80" t="s">
        <v>10</v>
      </c>
      <c r="D184" s="79" t="s">
        <v>31</v>
      </c>
      <c r="E184" s="81">
        <v>186</v>
      </c>
      <c r="F184" s="82">
        <v>98</v>
      </c>
      <c r="G184" s="83">
        <v>0</v>
      </c>
      <c r="H184" s="84">
        <v>0</v>
      </c>
      <c r="I184" s="85">
        <v>0</v>
      </c>
      <c r="J184" s="84">
        <v>0</v>
      </c>
      <c r="K184" s="83">
        <v>0</v>
      </c>
      <c r="L184" s="84">
        <v>0</v>
      </c>
      <c r="M184" s="83">
        <v>2</v>
      </c>
      <c r="N184" s="84">
        <v>1</v>
      </c>
      <c r="O184" s="87">
        <v>7.5</v>
      </c>
      <c r="P184" s="88">
        <v>0.45201826153776614</v>
      </c>
      <c r="Q184" s="79" t="s">
        <v>47</v>
      </c>
      <c r="R184" s="89">
        <v>4.5</v>
      </c>
      <c r="S184" s="89">
        <v>70.649999999999991</v>
      </c>
      <c r="T184" s="80">
        <v>427</v>
      </c>
      <c r="U184" s="90">
        <v>60.193832599118942</v>
      </c>
      <c r="V184" s="80">
        <v>7835</v>
      </c>
      <c r="W184" s="91">
        <v>180.3768427820419</v>
      </c>
    </row>
    <row r="185" spans="1:23" ht="13.15" customHeight="1">
      <c r="A185" s="78" t="s">
        <v>23</v>
      </c>
      <c r="B185" s="79">
        <v>24</v>
      </c>
      <c r="C185" s="80" t="s">
        <v>9</v>
      </c>
      <c r="D185" s="79" t="s">
        <v>35</v>
      </c>
      <c r="E185" s="81">
        <v>48</v>
      </c>
      <c r="F185" s="82">
        <v>90</v>
      </c>
      <c r="G185" s="83">
        <v>0</v>
      </c>
      <c r="H185" s="84">
        <v>0</v>
      </c>
      <c r="I185" s="85">
        <v>2</v>
      </c>
      <c r="J185" s="86">
        <v>0.1</v>
      </c>
      <c r="K185" s="83">
        <v>5</v>
      </c>
      <c r="L185" s="84">
        <v>2</v>
      </c>
      <c r="M185" s="83">
        <v>5</v>
      </c>
      <c r="N185" s="84">
        <v>5</v>
      </c>
      <c r="O185" s="87">
        <v>66.849999999999994</v>
      </c>
      <c r="P185" s="88">
        <v>4.0289894378399556</v>
      </c>
      <c r="Q185" s="79" t="s">
        <v>47</v>
      </c>
      <c r="R185" s="89">
        <v>4.5</v>
      </c>
      <c r="S185" s="89">
        <v>70.649999999999991</v>
      </c>
      <c r="T185" s="80">
        <v>419</v>
      </c>
      <c r="U185" s="90">
        <v>59.066079295154182</v>
      </c>
      <c r="V185" s="80">
        <v>5782</v>
      </c>
      <c r="W185" s="91">
        <v>147.7125126890264</v>
      </c>
    </row>
    <row r="186" spans="1:23" ht="13.15" customHeight="1">
      <c r="A186" s="78" t="s">
        <v>23</v>
      </c>
      <c r="B186" s="79">
        <v>24</v>
      </c>
      <c r="C186" s="80" t="s">
        <v>9</v>
      </c>
      <c r="D186" s="79" t="s">
        <v>29</v>
      </c>
      <c r="E186" s="81">
        <v>60</v>
      </c>
      <c r="F186" s="82">
        <v>99</v>
      </c>
      <c r="G186" s="83">
        <v>0</v>
      </c>
      <c r="H186" s="84">
        <v>0</v>
      </c>
      <c r="I186" s="85">
        <v>0</v>
      </c>
      <c r="J186" s="84">
        <v>0</v>
      </c>
      <c r="K186" s="83">
        <v>5</v>
      </c>
      <c r="L186" s="84">
        <v>5</v>
      </c>
      <c r="M186" s="83">
        <v>5</v>
      </c>
      <c r="N186" s="84">
        <v>10</v>
      </c>
      <c r="O186" s="87">
        <v>145</v>
      </c>
      <c r="P186" s="88">
        <v>8.7390197230634783</v>
      </c>
      <c r="Q186" s="79" t="s">
        <v>59</v>
      </c>
      <c r="R186" s="89">
        <v>4.5</v>
      </c>
      <c r="S186" s="89">
        <v>72.45</v>
      </c>
      <c r="T186" s="80">
        <v>408</v>
      </c>
      <c r="U186" s="90">
        <v>57.515418502202643</v>
      </c>
      <c r="V186" s="80">
        <v>5711</v>
      </c>
      <c r="W186" s="91">
        <v>132.826983450385</v>
      </c>
    </row>
    <row r="187" spans="1:23" ht="13.15" customHeight="1">
      <c r="A187" s="78" t="s">
        <v>23</v>
      </c>
      <c r="B187" s="79">
        <v>24</v>
      </c>
      <c r="C187" s="80" t="s">
        <v>9</v>
      </c>
      <c r="D187" s="79" t="s">
        <v>30</v>
      </c>
      <c r="E187" s="81">
        <v>129</v>
      </c>
      <c r="F187" s="82">
        <v>97</v>
      </c>
      <c r="G187" s="83">
        <v>0</v>
      </c>
      <c r="H187" s="84">
        <v>0</v>
      </c>
      <c r="I187" s="85">
        <v>2</v>
      </c>
      <c r="J187" s="86">
        <v>0.1</v>
      </c>
      <c r="K187" s="83">
        <v>2</v>
      </c>
      <c r="L187" s="84">
        <v>5</v>
      </c>
      <c r="M187" s="83">
        <v>3</v>
      </c>
      <c r="N187" s="84">
        <v>2</v>
      </c>
      <c r="O187" s="87">
        <v>86.35</v>
      </c>
      <c r="P187" s="88">
        <v>5.2042369178381476</v>
      </c>
      <c r="Q187" s="79" t="s">
        <v>49</v>
      </c>
      <c r="R187" s="89">
        <v>4.5</v>
      </c>
      <c r="S187" s="89">
        <v>71.55</v>
      </c>
      <c r="T187" s="80">
        <v>425</v>
      </c>
      <c r="U187" s="90">
        <v>59.91189427312775</v>
      </c>
      <c r="V187" s="80">
        <v>6350</v>
      </c>
      <c r="W187" s="91">
        <v>146.52486164666217</v>
      </c>
    </row>
    <row r="188" spans="1:23" ht="13.15" customHeight="1">
      <c r="A188" s="78" t="s">
        <v>23</v>
      </c>
      <c r="B188" s="79">
        <v>24</v>
      </c>
      <c r="C188" s="80" t="s">
        <v>9</v>
      </c>
      <c r="D188" s="79" t="s">
        <v>31</v>
      </c>
      <c r="E188" s="81">
        <v>173</v>
      </c>
      <c r="F188" s="82">
        <v>98</v>
      </c>
      <c r="G188" s="83">
        <v>0</v>
      </c>
      <c r="H188" s="84">
        <v>0</v>
      </c>
      <c r="I188" s="85">
        <v>0</v>
      </c>
      <c r="J188" s="84">
        <v>0</v>
      </c>
      <c r="K188" s="83">
        <v>5</v>
      </c>
      <c r="L188" s="84">
        <v>1</v>
      </c>
      <c r="M188" s="83">
        <v>2</v>
      </c>
      <c r="N188" s="84">
        <v>5</v>
      </c>
      <c r="O188" s="87">
        <v>51.5</v>
      </c>
      <c r="P188" s="88">
        <v>3.103858729225994</v>
      </c>
      <c r="Q188" s="79" t="s">
        <v>51</v>
      </c>
      <c r="R188" s="89">
        <v>4.5</v>
      </c>
      <c r="S188" s="89">
        <v>71.100000000000009</v>
      </c>
      <c r="T188" s="80">
        <v>428</v>
      </c>
      <c r="U188" s="90">
        <v>60.334801762114537</v>
      </c>
      <c r="V188" s="80">
        <v>6054</v>
      </c>
      <c r="W188" s="91">
        <v>138.16908077557295</v>
      </c>
    </row>
    <row r="189" spans="1:23" ht="13.15" customHeight="1">
      <c r="A189" s="78" t="s">
        <v>23</v>
      </c>
      <c r="B189" s="79">
        <v>24</v>
      </c>
      <c r="C189" s="80" t="s">
        <v>10</v>
      </c>
      <c r="D189" s="79" t="s">
        <v>35</v>
      </c>
      <c r="E189" s="81">
        <v>47</v>
      </c>
      <c r="F189" s="82">
        <v>98</v>
      </c>
      <c r="G189" s="83">
        <v>0</v>
      </c>
      <c r="H189" s="84">
        <v>0</v>
      </c>
      <c r="I189" s="85">
        <v>0</v>
      </c>
      <c r="J189" s="84">
        <v>0</v>
      </c>
      <c r="K189" s="83">
        <v>2</v>
      </c>
      <c r="L189" s="84">
        <v>5</v>
      </c>
      <c r="M189" s="83">
        <v>2</v>
      </c>
      <c r="N189" s="84">
        <v>5</v>
      </c>
      <c r="O189" s="87">
        <v>107.5</v>
      </c>
      <c r="P189" s="88">
        <v>6.4789284153746474</v>
      </c>
      <c r="Q189" s="79" t="s">
        <v>51</v>
      </c>
      <c r="R189" s="89">
        <v>4.5</v>
      </c>
      <c r="S189" s="89">
        <v>71.100000000000009</v>
      </c>
      <c r="T189" s="80">
        <v>436</v>
      </c>
      <c r="U189" s="90">
        <v>61.462555066079297</v>
      </c>
      <c r="V189" s="80">
        <v>7048</v>
      </c>
      <c r="W189" s="91">
        <v>157.9034528687796</v>
      </c>
    </row>
    <row r="190" spans="1:23" ht="13.15" customHeight="1">
      <c r="A190" s="78" t="s">
        <v>23</v>
      </c>
      <c r="B190" s="79">
        <v>24</v>
      </c>
      <c r="C190" s="80" t="s">
        <v>10</v>
      </c>
      <c r="D190" s="79" t="s">
        <v>29</v>
      </c>
      <c r="E190" s="81">
        <v>59</v>
      </c>
      <c r="F190" s="82">
        <v>99</v>
      </c>
      <c r="G190" s="83">
        <v>0</v>
      </c>
      <c r="H190" s="84">
        <v>0</v>
      </c>
      <c r="I190" s="85">
        <v>0</v>
      </c>
      <c r="J190" s="84">
        <v>0</v>
      </c>
      <c r="K190" s="83">
        <v>2</v>
      </c>
      <c r="L190" s="84">
        <v>2</v>
      </c>
      <c r="M190" s="83">
        <v>2</v>
      </c>
      <c r="N190" s="84">
        <v>1</v>
      </c>
      <c r="O190" s="87">
        <v>35.5</v>
      </c>
      <c r="P190" s="88">
        <v>2.139553104612093</v>
      </c>
      <c r="Q190" s="79" t="s">
        <v>45</v>
      </c>
      <c r="R190" s="89">
        <v>4.5</v>
      </c>
      <c r="S190" s="89">
        <v>72.899999999999991</v>
      </c>
      <c r="T190" s="80">
        <v>436</v>
      </c>
      <c r="U190" s="90">
        <v>61.462555066079297</v>
      </c>
      <c r="V190" s="80">
        <v>8022</v>
      </c>
      <c r="W190" s="91">
        <v>173.51672518594026</v>
      </c>
    </row>
    <row r="191" spans="1:23" ht="13.15" customHeight="1">
      <c r="A191" s="78" t="s">
        <v>23</v>
      </c>
      <c r="B191" s="79">
        <v>24</v>
      </c>
      <c r="C191" s="80" t="s">
        <v>10</v>
      </c>
      <c r="D191" s="79" t="s">
        <v>30</v>
      </c>
      <c r="E191" s="81">
        <v>130</v>
      </c>
      <c r="F191" s="82">
        <v>98</v>
      </c>
      <c r="G191" s="83">
        <v>0</v>
      </c>
      <c r="H191" s="84">
        <v>0</v>
      </c>
      <c r="I191" s="85">
        <v>2</v>
      </c>
      <c r="J191" s="86">
        <v>0.1</v>
      </c>
      <c r="K191" s="83">
        <v>2</v>
      </c>
      <c r="L191" s="84">
        <v>5</v>
      </c>
      <c r="M191" s="83">
        <v>2</v>
      </c>
      <c r="N191" s="84">
        <v>1</v>
      </c>
      <c r="O191" s="87">
        <v>78.849999999999994</v>
      </c>
      <c r="P191" s="88">
        <v>4.7522186563003812</v>
      </c>
      <c r="Q191" s="79" t="s">
        <v>51</v>
      </c>
      <c r="R191" s="89">
        <v>4.5</v>
      </c>
      <c r="S191" s="89">
        <v>71.100000000000009</v>
      </c>
      <c r="T191" s="80">
        <v>439</v>
      </c>
      <c r="U191" s="90">
        <v>61.885462555066077</v>
      </c>
      <c r="V191" s="80">
        <v>7633</v>
      </c>
      <c r="W191" s="91">
        <v>169.84116604457301</v>
      </c>
    </row>
    <row r="192" spans="1:23" ht="13.15" customHeight="1">
      <c r="A192" s="78" t="s">
        <v>23</v>
      </c>
      <c r="B192" s="79">
        <v>24</v>
      </c>
      <c r="C192" s="80" t="s">
        <v>10</v>
      </c>
      <c r="D192" s="79" t="s">
        <v>31</v>
      </c>
      <c r="E192" s="81">
        <v>174</v>
      </c>
      <c r="F192" s="82">
        <v>98</v>
      </c>
      <c r="G192" s="83">
        <v>0</v>
      </c>
      <c r="H192" s="84">
        <v>0</v>
      </c>
      <c r="I192" s="85">
        <v>0</v>
      </c>
      <c r="J192" s="84">
        <v>0</v>
      </c>
      <c r="K192" s="83">
        <v>2</v>
      </c>
      <c r="L192" s="84">
        <v>2</v>
      </c>
      <c r="M192" s="83">
        <v>3</v>
      </c>
      <c r="N192" s="84">
        <v>2</v>
      </c>
      <c r="O192" s="87">
        <v>43</v>
      </c>
      <c r="P192" s="88">
        <v>2.5915713661498594</v>
      </c>
      <c r="Q192" s="79" t="s">
        <v>53</v>
      </c>
      <c r="R192" s="89">
        <v>4.5</v>
      </c>
      <c r="S192" s="89">
        <v>72</v>
      </c>
      <c r="T192" s="80">
        <v>435</v>
      </c>
      <c r="U192" s="90">
        <v>61.321585903083701</v>
      </c>
      <c r="V192" s="80">
        <v>6789</v>
      </c>
      <c r="W192" s="91">
        <v>150.54484078114004</v>
      </c>
    </row>
    <row r="193" spans="1:23" ht="13.15" customHeight="1">
      <c r="A193" s="78" t="s">
        <v>34</v>
      </c>
      <c r="B193" s="79">
        <v>2</v>
      </c>
      <c r="C193" s="80" t="s">
        <v>9</v>
      </c>
      <c r="D193" s="79" t="s">
        <v>35</v>
      </c>
      <c r="E193" s="81">
        <v>4</v>
      </c>
      <c r="F193" s="82">
        <v>99</v>
      </c>
      <c r="G193" s="83">
        <v>0</v>
      </c>
      <c r="H193" s="84">
        <v>0</v>
      </c>
      <c r="I193" s="85">
        <v>2</v>
      </c>
      <c r="J193" s="86">
        <v>0.1</v>
      </c>
      <c r="K193" s="83">
        <v>3</v>
      </c>
      <c r="L193" s="84">
        <v>1</v>
      </c>
      <c r="M193" s="83">
        <v>3</v>
      </c>
      <c r="N193" s="84">
        <v>20</v>
      </c>
      <c r="O193" s="87">
        <v>165.35</v>
      </c>
      <c r="P193" s="88">
        <v>9.9654959393692835</v>
      </c>
      <c r="Q193" s="79" t="s">
        <v>47</v>
      </c>
      <c r="R193" s="89">
        <v>4.5</v>
      </c>
      <c r="S193" s="89">
        <v>70.649999999999991</v>
      </c>
      <c r="T193" s="80">
        <v>444</v>
      </c>
      <c r="U193" s="90">
        <v>62.590308370044056</v>
      </c>
      <c r="V193" s="80">
        <v>4468</v>
      </c>
      <c r="W193" s="91">
        <v>97.924357478497612</v>
      </c>
    </row>
    <row r="194" spans="1:23" ht="13.15" customHeight="1">
      <c r="A194" s="78" t="s">
        <v>34</v>
      </c>
      <c r="B194" s="79">
        <v>2</v>
      </c>
      <c r="C194" s="80" t="s">
        <v>9</v>
      </c>
      <c r="D194" s="79" t="s">
        <v>29</v>
      </c>
      <c r="E194" s="81">
        <v>80</v>
      </c>
      <c r="F194" s="82">
        <v>99</v>
      </c>
      <c r="G194" s="83">
        <v>0</v>
      </c>
      <c r="H194" s="84">
        <v>0</v>
      </c>
      <c r="I194" s="85">
        <v>2</v>
      </c>
      <c r="J194" s="86">
        <v>0.1</v>
      </c>
      <c r="K194" s="83">
        <v>5</v>
      </c>
      <c r="L194" s="84">
        <v>1</v>
      </c>
      <c r="M194" s="83">
        <v>5</v>
      </c>
      <c r="N194" s="84">
        <v>10</v>
      </c>
      <c r="O194" s="87">
        <v>90.35</v>
      </c>
      <c r="P194" s="88">
        <v>5.4453133239916225</v>
      </c>
      <c r="Q194" s="79" t="s">
        <v>60</v>
      </c>
      <c r="R194" s="89">
        <v>4.5</v>
      </c>
      <c r="S194" s="89">
        <v>70.2</v>
      </c>
      <c r="T194" s="80">
        <v>431</v>
      </c>
      <c r="U194" s="90">
        <v>60.757709251101325</v>
      </c>
      <c r="V194" s="80">
        <v>5238</v>
      </c>
      <c r="W194" s="91">
        <v>119.02106014635017</v>
      </c>
    </row>
    <row r="195" spans="1:23" ht="13.15" customHeight="1">
      <c r="A195" s="78" t="s">
        <v>34</v>
      </c>
      <c r="B195" s="79">
        <v>2</v>
      </c>
      <c r="C195" s="80" t="s">
        <v>9</v>
      </c>
      <c r="D195" s="79" t="s">
        <v>30</v>
      </c>
      <c r="E195" s="81">
        <v>136</v>
      </c>
      <c r="F195" s="82">
        <v>95</v>
      </c>
      <c r="G195" s="83">
        <v>0</v>
      </c>
      <c r="H195" s="84">
        <v>0</v>
      </c>
      <c r="I195" s="85">
        <v>3</v>
      </c>
      <c r="J195" s="86">
        <v>0.1</v>
      </c>
      <c r="K195" s="83">
        <v>3</v>
      </c>
      <c r="L195" s="84">
        <v>1</v>
      </c>
      <c r="M195" s="83">
        <v>3</v>
      </c>
      <c r="N195" s="84">
        <v>10</v>
      </c>
      <c r="O195" s="87">
        <v>90.35</v>
      </c>
      <c r="P195" s="88">
        <v>5.4453133239916225</v>
      </c>
      <c r="Q195" s="79" t="s">
        <v>54</v>
      </c>
      <c r="R195" s="89">
        <v>4.5</v>
      </c>
      <c r="S195" s="89">
        <v>68.850000000000009</v>
      </c>
      <c r="T195" s="80">
        <v>438</v>
      </c>
      <c r="U195" s="90">
        <v>61.744493392070481</v>
      </c>
      <c r="V195" s="80">
        <v>5320</v>
      </c>
      <c r="W195" s="91">
        <v>126.39150028352284</v>
      </c>
    </row>
    <row r="196" spans="1:23" ht="13.15" customHeight="1">
      <c r="A196" s="78" t="s">
        <v>34</v>
      </c>
      <c r="B196" s="79">
        <v>2</v>
      </c>
      <c r="C196" s="80" t="s">
        <v>9</v>
      </c>
      <c r="D196" s="79" t="s">
        <v>31</v>
      </c>
      <c r="E196" s="81">
        <v>157</v>
      </c>
      <c r="F196" s="82">
        <v>100</v>
      </c>
      <c r="G196" s="83">
        <v>0</v>
      </c>
      <c r="H196" s="84">
        <v>0</v>
      </c>
      <c r="I196" s="85">
        <v>2</v>
      </c>
      <c r="J196" s="86">
        <v>0.1</v>
      </c>
      <c r="K196" s="83">
        <v>5</v>
      </c>
      <c r="L196" s="84">
        <v>2</v>
      </c>
      <c r="M196" s="83">
        <v>5</v>
      </c>
      <c r="N196" s="84">
        <v>15</v>
      </c>
      <c r="O196" s="87">
        <v>141.85</v>
      </c>
      <c r="P196" s="88">
        <v>8.5491720532176174</v>
      </c>
      <c r="Q196" s="79" t="s">
        <v>49</v>
      </c>
      <c r="R196" s="89">
        <v>4.5</v>
      </c>
      <c r="S196" s="89">
        <v>71.55</v>
      </c>
      <c r="T196" s="80">
        <v>400</v>
      </c>
      <c r="U196" s="90">
        <v>56.387665198237883</v>
      </c>
      <c r="V196" s="80">
        <v>5026</v>
      </c>
      <c r="W196" s="91">
        <v>119.52555031446543</v>
      </c>
    </row>
    <row r="197" spans="1:23" ht="13.15" customHeight="1">
      <c r="A197" s="78" t="s">
        <v>34</v>
      </c>
      <c r="B197" s="79">
        <v>2</v>
      </c>
      <c r="C197" s="80" t="s">
        <v>10</v>
      </c>
      <c r="D197" s="79" t="s">
        <v>35</v>
      </c>
      <c r="E197" s="81">
        <v>3</v>
      </c>
      <c r="F197" s="82">
        <v>98</v>
      </c>
      <c r="G197" s="83">
        <v>0</v>
      </c>
      <c r="H197" s="84">
        <v>0</v>
      </c>
      <c r="I197" s="85">
        <v>0</v>
      </c>
      <c r="J197" s="84">
        <v>0</v>
      </c>
      <c r="K197" s="83">
        <v>2</v>
      </c>
      <c r="L197" s="84">
        <v>1</v>
      </c>
      <c r="M197" s="83">
        <v>2</v>
      </c>
      <c r="N197" s="84">
        <v>1</v>
      </c>
      <c r="O197" s="87">
        <v>21.5</v>
      </c>
      <c r="P197" s="88">
        <v>1.2957856830749297</v>
      </c>
      <c r="Q197" s="79" t="s">
        <v>45</v>
      </c>
      <c r="R197" s="89">
        <v>4.5</v>
      </c>
      <c r="S197" s="89">
        <v>72.899999999999991</v>
      </c>
      <c r="T197" s="80">
        <v>444</v>
      </c>
      <c r="U197" s="90">
        <v>62.590308370044056</v>
      </c>
      <c r="V197" s="80">
        <v>5909</v>
      </c>
      <c r="W197" s="91">
        <v>126.79009082778924</v>
      </c>
    </row>
    <row r="198" spans="1:23" ht="13.15" customHeight="1">
      <c r="A198" s="78" t="s">
        <v>34</v>
      </c>
      <c r="B198" s="79">
        <v>2</v>
      </c>
      <c r="C198" s="80" t="s">
        <v>10</v>
      </c>
      <c r="D198" s="79" t="s">
        <v>29</v>
      </c>
      <c r="E198" s="81">
        <v>79</v>
      </c>
      <c r="F198" s="82">
        <v>97</v>
      </c>
      <c r="G198" s="83">
        <v>0</v>
      </c>
      <c r="H198" s="84">
        <v>0</v>
      </c>
      <c r="I198" s="85">
        <v>2</v>
      </c>
      <c r="J198" s="86">
        <v>0.1</v>
      </c>
      <c r="K198" s="83">
        <v>2</v>
      </c>
      <c r="L198" s="84">
        <v>2</v>
      </c>
      <c r="M198" s="83">
        <v>2</v>
      </c>
      <c r="N198" s="84">
        <v>2</v>
      </c>
      <c r="O198" s="87">
        <v>44.35</v>
      </c>
      <c r="P198" s="88">
        <v>2.6729346532266574</v>
      </c>
      <c r="Q198" s="79" t="s">
        <v>47</v>
      </c>
      <c r="R198" s="89">
        <v>4.5</v>
      </c>
      <c r="S198" s="89">
        <v>70.649999999999991</v>
      </c>
      <c r="T198" s="80">
        <v>443</v>
      </c>
      <c r="U198" s="90">
        <v>62.44933920704846</v>
      </c>
      <c r="V198" s="80">
        <v>5834</v>
      </c>
      <c r="W198" s="91">
        <v>130.79366072245139</v>
      </c>
    </row>
    <row r="199" spans="1:23" ht="13.15" customHeight="1">
      <c r="A199" s="78" t="s">
        <v>34</v>
      </c>
      <c r="B199" s="79">
        <v>2</v>
      </c>
      <c r="C199" s="80" t="s">
        <v>10</v>
      </c>
      <c r="D199" s="79" t="s">
        <v>30</v>
      </c>
      <c r="E199" s="81">
        <v>135</v>
      </c>
      <c r="F199" s="82">
        <v>96</v>
      </c>
      <c r="G199" s="83">
        <v>0</v>
      </c>
      <c r="H199" s="84">
        <v>0</v>
      </c>
      <c r="I199" s="85">
        <v>0</v>
      </c>
      <c r="J199" s="84">
        <v>0</v>
      </c>
      <c r="K199" s="83">
        <v>2</v>
      </c>
      <c r="L199" s="84">
        <v>1</v>
      </c>
      <c r="M199" s="83">
        <v>2</v>
      </c>
      <c r="N199" s="84">
        <v>1</v>
      </c>
      <c r="O199" s="87">
        <v>21.5</v>
      </c>
      <c r="P199" s="88">
        <v>1.2957856830749297</v>
      </c>
      <c r="Q199" s="79" t="s">
        <v>50</v>
      </c>
      <c r="R199" s="89">
        <v>4.5</v>
      </c>
      <c r="S199" s="89">
        <v>67.95</v>
      </c>
      <c r="T199" s="80">
        <v>438</v>
      </c>
      <c r="U199" s="90">
        <v>61.744493392070481</v>
      </c>
      <c r="V199" s="80">
        <v>6537</v>
      </c>
      <c r="W199" s="91">
        <v>155.7225753349058</v>
      </c>
    </row>
    <row r="200" spans="1:23" ht="13.15" customHeight="1">
      <c r="A200" s="78" t="s">
        <v>34</v>
      </c>
      <c r="B200" s="79">
        <v>2</v>
      </c>
      <c r="C200" s="80" t="s">
        <v>10</v>
      </c>
      <c r="D200" s="79" t="s">
        <v>31</v>
      </c>
      <c r="E200" s="81">
        <v>158</v>
      </c>
      <c r="F200" s="82">
        <v>97</v>
      </c>
      <c r="G200" s="83">
        <v>0</v>
      </c>
      <c r="H200" s="84">
        <v>0</v>
      </c>
      <c r="I200" s="85">
        <v>0</v>
      </c>
      <c r="J200" s="84">
        <v>0</v>
      </c>
      <c r="K200" s="83">
        <v>2</v>
      </c>
      <c r="L200" s="84">
        <v>1</v>
      </c>
      <c r="M200" s="83">
        <v>2</v>
      </c>
      <c r="N200" s="84">
        <v>1</v>
      </c>
      <c r="O200" s="87">
        <v>21.5</v>
      </c>
      <c r="P200" s="88">
        <v>1.2957856830749297</v>
      </c>
      <c r="Q200" s="79" t="s">
        <v>51</v>
      </c>
      <c r="R200" s="89">
        <v>4.5</v>
      </c>
      <c r="S200" s="89">
        <v>71.100000000000009</v>
      </c>
      <c r="T200" s="80">
        <v>435</v>
      </c>
      <c r="U200" s="90">
        <v>61.321585903083701</v>
      </c>
      <c r="V200" s="80">
        <v>6731</v>
      </c>
      <c r="W200" s="91">
        <v>152.70627931499473</v>
      </c>
    </row>
    <row r="201" spans="1:23" ht="13.15" customHeight="1">
      <c r="A201" s="78" t="s">
        <v>20</v>
      </c>
      <c r="B201" s="79">
        <v>15</v>
      </c>
      <c r="C201" s="80" t="s">
        <v>9</v>
      </c>
      <c r="D201" s="79" t="s">
        <v>35</v>
      </c>
      <c r="E201" s="81">
        <v>29</v>
      </c>
      <c r="F201" s="82">
        <v>98</v>
      </c>
      <c r="G201" s="83">
        <v>0</v>
      </c>
      <c r="H201" s="84">
        <v>0</v>
      </c>
      <c r="I201" s="85">
        <v>3</v>
      </c>
      <c r="J201" s="86">
        <v>0.1</v>
      </c>
      <c r="K201" s="83">
        <v>5</v>
      </c>
      <c r="L201" s="84">
        <v>5</v>
      </c>
      <c r="M201" s="83">
        <v>5</v>
      </c>
      <c r="N201" s="84">
        <v>60</v>
      </c>
      <c r="O201" s="87">
        <v>521.35</v>
      </c>
      <c r="P201" s="88">
        <v>31.421296087028587</v>
      </c>
      <c r="Q201" s="79" t="s">
        <v>54</v>
      </c>
      <c r="R201" s="89">
        <v>4.5</v>
      </c>
      <c r="S201" s="89">
        <v>68.850000000000009</v>
      </c>
      <c r="T201" s="80">
        <v>395</v>
      </c>
      <c r="U201" s="90">
        <v>55.682819383259911</v>
      </c>
      <c r="V201" s="80">
        <v>3524</v>
      </c>
      <c r="W201" s="91">
        <v>89.994647648088772</v>
      </c>
    </row>
    <row r="202" spans="1:23" ht="13.15" customHeight="1">
      <c r="A202" s="78" t="s">
        <v>20</v>
      </c>
      <c r="B202" s="79">
        <v>15</v>
      </c>
      <c r="C202" s="80" t="s">
        <v>9</v>
      </c>
      <c r="D202" s="79" t="s">
        <v>29</v>
      </c>
      <c r="E202" s="81">
        <v>72</v>
      </c>
      <c r="F202" s="82">
        <v>93</v>
      </c>
      <c r="G202" s="83">
        <v>0</v>
      </c>
      <c r="H202" s="84">
        <v>0</v>
      </c>
      <c r="I202" s="85">
        <v>5</v>
      </c>
      <c r="J202" s="86">
        <v>0.2</v>
      </c>
      <c r="K202" s="83">
        <v>5</v>
      </c>
      <c r="L202" s="84">
        <v>10</v>
      </c>
      <c r="M202" s="83">
        <v>8</v>
      </c>
      <c r="N202" s="84">
        <v>80</v>
      </c>
      <c r="O202" s="87">
        <v>742.7</v>
      </c>
      <c r="P202" s="88">
        <v>44.761861712546526</v>
      </c>
      <c r="Q202" s="79" t="s">
        <v>51</v>
      </c>
      <c r="R202" s="89">
        <v>4.5</v>
      </c>
      <c r="S202" s="89">
        <v>71.100000000000009</v>
      </c>
      <c r="T202" s="80">
        <v>355</v>
      </c>
      <c r="U202" s="90">
        <v>50.044052863436121</v>
      </c>
      <c r="V202" s="80">
        <v>2986</v>
      </c>
      <c r="W202" s="91">
        <v>86.579843837764571</v>
      </c>
    </row>
    <row r="203" spans="1:23" ht="13.15" customHeight="1">
      <c r="A203" s="78" t="s">
        <v>20</v>
      </c>
      <c r="B203" s="79">
        <v>15</v>
      </c>
      <c r="C203" s="80" t="s">
        <v>9</v>
      </c>
      <c r="D203" s="79" t="s">
        <v>30</v>
      </c>
      <c r="E203" s="81">
        <v>140</v>
      </c>
      <c r="F203" s="82">
        <v>95</v>
      </c>
      <c r="G203" s="83">
        <v>0</v>
      </c>
      <c r="H203" s="84">
        <v>0</v>
      </c>
      <c r="I203" s="85">
        <v>5</v>
      </c>
      <c r="J203" s="86">
        <v>0.1</v>
      </c>
      <c r="K203" s="83">
        <v>5</v>
      </c>
      <c r="L203" s="84">
        <v>5</v>
      </c>
      <c r="M203" s="83">
        <v>5</v>
      </c>
      <c r="N203" s="84">
        <v>50</v>
      </c>
      <c r="O203" s="87">
        <v>446.35</v>
      </c>
      <c r="P203" s="88">
        <v>26.901113471650923</v>
      </c>
      <c r="Q203" s="79" t="s">
        <v>57</v>
      </c>
      <c r="R203" s="89">
        <v>4.5</v>
      </c>
      <c r="S203" s="89">
        <v>67.05</v>
      </c>
      <c r="T203" s="80">
        <v>372</v>
      </c>
      <c r="U203" s="90">
        <v>52.440528634361236</v>
      </c>
      <c r="V203" s="80">
        <v>3530</v>
      </c>
      <c r="W203" s="91">
        <v>101.395171735357</v>
      </c>
    </row>
    <row r="204" spans="1:23" ht="13.15" customHeight="1">
      <c r="A204" s="78" t="s">
        <v>20</v>
      </c>
      <c r="B204" s="79">
        <v>15</v>
      </c>
      <c r="C204" s="80" t="s">
        <v>9</v>
      </c>
      <c r="D204" s="79" t="s">
        <v>31</v>
      </c>
      <c r="E204" s="81">
        <v>145</v>
      </c>
      <c r="F204" s="82">
        <v>98</v>
      </c>
      <c r="G204" s="83">
        <v>0</v>
      </c>
      <c r="H204" s="84">
        <v>0</v>
      </c>
      <c r="I204" s="85">
        <v>5</v>
      </c>
      <c r="J204" s="84">
        <v>2</v>
      </c>
      <c r="K204" s="83">
        <v>6</v>
      </c>
      <c r="L204" s="84">
        <v>5</v>
      </c>
      <c r="M204" s="83">
        <v>5</v>
      </c>
      <c r="N204" s="84">
        <v>60</v>
      </c>
      <c r="O204" s="87">
        <v>547</v>
      </c>
      <c r="P204" s="88">
        <v>32.967198541487747</v>
      </c>
      <c r="Q204" s="79" t="s">
        <v>51</v>
      </c>
      <c r="R204" s="89">
        <v>4.5</v>
      </c>
      <c r="S204" s="89">
        <v>71.100000000000009</v>
      </c>
      <c r="T204" s="80">
        <v>372</v>
      </c>
      <c r="U204" s="90">
        <v>52.440528634361236</v>
      </c>
      <c r="V204" s="80">
        <v>3427</v>
      </c>
      <c r="W204" s="91">
        <v>89.987748365985809</v>
      </c>
    </row>
    <row r="205" spans="1:23" ht="13.15" customHeight="1">
      <c r="A205" s="78" t="s">
        <v>20</v>
      </c>
      <c r="B205" s="79">
        <v>15</v>
      </c>
      <c r="C205" s="80" t="s">
        <v>10</v>
      </c>
      <c r="D205" s="79" t="s">
        <v>35</v>
      </c>
      <c r="E205" s="81">
        <v>30</v>
      </c>
      <c r="F205" s="82">
        <v>98</v>
      </c>
      <c r="G205" s="83">
        <v>0</v>
      </c>
      <c r="H205" s="84">
        <v>0</v>
      </c>
      <c r="I205" s="85">
        <v>2</v>
      </c>
      <c r="J205" s="86">
        <v>0.1</v>
      </c>
      <c r="K205" s="83">
        <v>2</v>
      </c>
      <c r="L205" s="84">
        <v>3</v>
      </c>
      <c r="M205" s="83">
        <v>3</v>
      </c>
      <c r="N205" s="84">
        <v>2</v>
      </c>
      <c r="O205" s="87">
        <v>58.35</v>
      </c>
      <c r="P205" s="88">
        <v>3.5167020747638209</v>
      </c>
      <c r="Q205" s="79" t="s">
        <v>60</v>
      </c>
      <c r="R205" s="89">
        <v>4.5</v>
      </c>
      <c r="S205" s="89">
        <v>70.2</v>
      </c>
      <c r="T205" s="80">
        <v>424</v>
      </c>
      <c r="U205" s="90">
        <v>59.770925110132161</v>
      </c>
      <c r="V205" s="80">
        <v>4996</v>
      </c>
      <c r="W205" s="91">
        <v>116.57388826357828</v>
      </c>
    </row>
    <row r="206" spans="1:23" ht="13.15" customHeight="1">
      <c r="A206" s="78" t="s">
        <v>20</v>
      </c>
      <c r="B206" s="79">
        <v>15</v>
      </c>
      <c r="C206" s="80" t="s">
        <v>10</v>
      </c>
      <c r="D206" s="79" t="s">
        <v>29</v>
      </c>
      <c r="E206" s="81">
        <v>71</v>
      </c>
      <c r="F206" s="82">
        <v>97</v>
      </c>
      <c r="G206" s="83">
        <v>0</v>
      </c>
      <c r="H206" s="84">
        <v>0</v>
      </c>
      <c r="I206" s="85">
        <v>2</v>
      </c>
      <c r="J206" s="86">
        <v>0.5</v>
      </c>
      <c r="K206" s="83">
        <v>2</v>
      </c>
      <c r="L206" s="84">
        <v>5</v>
      </c>
      <c r="M206" s="83">
        <v>5</v>
      </c>
      <c r="N206" s="84">
        <v>5</v>
      </c>
      <c r="O206" s="87">
        <v>114.25</v>
      </c>
      <c r="P206" s="88">
        <v>6.8857448507586376</v>
      </c>
      <c r="Q206" s="79" t="s">
        <v>63</v>
      </c>
      <c r="R206" s="89">
        <v>4.5</v>
      </c>
      <c r="S206" s="89">
        <v>63.9</v>
      </c>
      <c r="T206" s="80">
        <v>406</v>
      </c>
      <c r="U206" s="90">
        <v>57.233480176211451</v>
      </c>
      <c r="V206" s="80">
        <v>5065</v>
      </c>
      <c r="W206" s="91">
        <v>136.98995430099262</v>
      </c>
    </row>
    <row r="207" spans="1:23" ht="13.15" customHeight="1">
      <c r="A207" s="78" t="s">
        <v>20</v>
      </c>
      <c r="B207" s="79">
        <v>15</v>
      </c>
      <c r="C207" s="80" t="s">
        <v>10</v>
      </c>
      <c r="D207" s="79" t="s">
        <v>30</v>
      </c>
      <c r="E207" s="81">
        <v>139</v>
      </c>
      <c r="F207" s="82">
        <v>95</v>
      </c>
      <c r="G207" s="83">
        <v>0</v>
      </c>
      <c r="H207" s="84">
        <v>0</v>
      </c>
      <c r="I207" s="85">
        <v>2</v>
      </c>
      <c r="J207" s="86">
        <v>0.5</v>
      </c>
      <c r="K207" s="83">
        <v>2</v>
      </c>
      <c r="L207" s="84">
        <v>5</v>
      </c>
      <c r="M207" s="83">
        <v>3</v>
      </c>
      <c r="N207" s="84">
        <v>5</v>
      </c>
      <c r="O207" s="87">
        <v>114.25</v>
      </c>
      <c r="P207" s="88">
        <v>6.8857448507586376</v>
      </c>
      <c r="Q207" s="79" t="s">
        <v>51</v>
      </c>
      <c r="R207" s="89">
        <v>4.5</v>
      </c>
      <c r="S207" s="89">
        <v>71.100000000000009</v>
      </c>
      <c r="T207" s="80">
        <v>418</v>
      </c>
      <c r="U207" s="90">
        <v>58.925110132158594</v>
      </c>
      <c r="V207" s="80">
        <v>5737</v>
      </c>
      <c r="W207" s="91">
        <v>138.30034363056205</v>
      </c>
    </row>
    <row r="208" spans="1:23" ht="13.15" customHeight="1" thickBot="1">
      <c r="A208" s="92" t="s">
        <v>20</v>
      </c>
      <c r="B208" s="93">
        <v>15</v>
      </c>
      <c r="C208" s="94" t="s">
        <v>10</v>
      </c>
      <c r="D208" s="93" t="s">
        <v>31</v>
      </c>
      <c r="E208" s="95">
        <v>146</v>
      </c>
      <c r="F208" s="96">
        <v>97</v>
      </c>
      <c r="G208" s="97">
        <v>0</v>
      </c>
      <c r="H208" s="98">
        <v>0</v>
      </c>
      <c r="I208" s="99">
        <v>2</v>
      </c>
      <c r="J208" s="100">
        <v>0.5</v>
      </c>
      <c r="K208" s="97">
        <v>2</v>
      </c>
      <c r="L208" s="98">
        <v>5</v>
      </c>
      <c r="M208" s="97">
        <v>3</v>
      </c>
      <c r="N208" s="98">
        <v>10</v>
      </c>
      <c r="O208" s="101">
        <v>151.75</v>
      </c>
      <c r="P208" s="102">
        <v>9.1458361584474677</v>
      </c>
      <c r="Q208" s="93" t="s">
        <v>54</v>
      </c>
      <c r="R208" s="103">
        <v>4.5</v>
      </c>
      <c r="S208" s="103">
        <v>68.850000000000009</v>
      </c>
      <c r="T208" s="94">
        <v>398</v>
      </c>
      <c r="U208" s="104">
        <v>56.105726872246699</v>
      </c>
      <c r="V208" s="94">
        <v>4842</v>
      </c>
      <c r="W208" s="105">
        <v>123.98636603271054</v>
      </c>
    </row>
    <row r="209" spans="1:22" ht="13.15" customHeight="1">
      <c r="A209" s="19"/>
      <c r="B209" s="20"/>
      <c r="C209" s="10"/>
      <c r="D209" s="11"/>
      <c r="F209" s="10"/>
      <c r="K209" s="21"/>
      <c r="R209" s="22"/>
      <c r="S209" s="22"/>
      <c r="V209" s="23"/>
    </row>
    <row r="210" spans="1:22" ht="13.15" customHeight="1">
      <c r="A210" s="24"/>
      <c r="B210" s="25"/>
      <c r="C210" s="10"/>
      <c r="D210" s="11"/>
      <c r="F210" s="10"/>
      <c r="R210" s="27"/>
      <c r="S210" s="27"/>
    </row>
    <row r="211" spans="1:22" ht="13.15" customHeight="1">
      <c r="A211" s="24"/>
      <c r="B211" s="28"/>
      <c r="C211" s="10"/>
      <c r="D211" s="11"/>
      <c r="F211" s="10"/>
      <c r="R211" s="27"/>
      <c r="S211" s="27"/>
    </row>
    <row r="212" spans="1:22" ht="13.15" customHeight="1">
      <c r="A212" s="24"/>
      <c r="B212" s="28"/>
      <c r="C212" s="10"/>
      <c r="D212" s="11"/>
      <c r="F212" s="10"/>
      <c r="R212" s="27"/>
      <c r="S212" s="27"/>
    </row>
    <row r="213" spans="1:22" ht="13.15" customHeight="1">
      <c r="A213" s="24"/>
      <c r="B213" s="25"/>
      <c r="C213" s="10"/>
      <c r="D213" s="11"/>
      <c r="F213" s="10"/>
      <c r="R213" s="27"/>
      <c r="S213" s="27"/>
    </row>
    <row r="214" spans="1:22" ht="13.15" customHeight="1">
      <c r="A214" s="24"/>
      <c r="B214" s="25"/>
      <c r="C214" s="10"/>
      <c r="D214" s="11"/>
      <c r="F214" s="10"/>
      <c r="R214" s="27"/>
      <c r="S214" s="27"/>
    </row>
    <row r="215" spans="1:22" ht="13.15" customHeight="1">
      <c r="A215" s="24"/>
      <c r="B215" s="25"/>
      <c r="C215" s="10"/>
      <c r="D215" s="11"/>
      <c r="F215" s="10"/>
      <c r="R215" s="27"/>
      <c r="S215" s="27"/>
    </row>
    <row r="216" spans="1:22" ht="13.15" customHeight="1">
      <c r="A216" s="24"/>
      <c r="B216" s="25"/>
      <c r="C216" s="10"/>
      <c r="D216" s="11"/>
      <c r="F216" s="10"/>
      <c r="R216" s="27"/>
      <c r="S216" s="27"/>
    </row>
    <row r="217" spans="1:22" ht="13.15" customHeight="1">
      <c r="A217" s="24"/>
      <c r="B217" s="25"/>
      <c r="C217" s="10"/>
      <c r="D217" s="11"/>
      <c r="F217" s="10"/>
      <c r="R217" s="27"/>
      <c r="S217" s="27"/>
    </row>
    <row r="218" spans="1:22" ht="13.15" customHeight="1">
      <c r="A218" s="24"/>
      <c r="B218" s="25"/>
      <c r="C218" s="10"/>
      <c r="D218" s="11"/>
      <c r="F218" s="10"/>
      <c r="R218" s="27"/>
      <c r="S218" s="27"/>
    </row>
    <row r="219" spans="1:22" ht="13.15" customHeight="1">
      <c r="A219" s="24"/>
      <c r="B219" s="25"/>
      <c r="C219" s="10"/>
      <c r="D219" s="11"/>
      <c r="F219" s="10"/>
      <c r="R219" s="27"/>
      <c r="S219" s="27"/>
    </row>
    <row r="220" spans="1:22" ht="13.15" customHeight="1">
      <c r="A220" s="24"/>
      <c r="B220" s="25"/>
      <c r="C220" s="10"/>
      <c r="D220" s="11"/>
      <c r="F220" s="10"/>
      <c r="R220" s="27"/>
      <c r="S220" s="27"/>
    </row>
    <row r="221" spans="1:22" ht="13.15" customHeight="1">
      <c r="A221" s="24"/>
      <c r="B221" s="25"/>
      <c r="C221" s="10"/>
      <c r="D221" s="11"/>
      <c r="F221" s="10"/>
      <c r="R221" s="27"/>
      <c r="S221" s="27"/>
    </row>
    <row r="222" spans="1:22" ht="13.15" customHeight="1">
      <c r="A222" s="24"/>
      <c r="B222" s="25"/>
      <c r="C222" s="10"/>
      <c r="D222" s="11"/>
      <c r="F222" s="10"/>
      <c r="R222" s="27"/>
      <c r="S222" s="27"/>
    </row>
    <row r="223" spans="1:22" ht="13.15" customHeight="1">
      <c r="A223" s="24"/>
      <c r="B223" s="25"/>
      <c r="C223" s="10"/>
      <c r="D223" s="11"/>
      <c r="F223" s="10"/>
      <c r="R223" s="27"/>
      <c r="S223" s="27"/>
    </row>
    <row r="224" spans="1:22" ht="13.15" customHeight="1">
      <c r="A224" s="24"/>
      <c r="B224" s="25"/>
      <c r="C224" s="10"/>
      <c r="D224" s="11"/>
      <c r="F224" s="10"/>
      <c r="R224" s="27"/>
      <c r="S224" s="27"/>
    </row>
    <row r="225" spans="4:17" ht="13.15" customHeight="1">
      <c r="D225" s="11"/>
      <c r="F225" s="10"/>
    </row>
    <row r="226" spans="4:17" ht="13.15" customHeight="1">
      <c r="D226" s="11"/>
      <c r="F226" s="10"/>
      <c r="G226" s="6"/>
      <c r="H226" s="6"/>
      <c r="J226" s="6"/>
      <c r="K226" s="6"/>
      <c r="L226" s="6"/>
      <c r="M226" s="30"/>
      <c r="N226" s="26"/>
      <c r="O226" s="26"/>
      <c r="P226" s="6"/>
      <c r="Q226" s="7"/>
    </row>
    <row r="227" spans="4:17" ht="13.15" customHeight="1">
      <c r="D227" s="11"/>
      <c r="F227" s="10"/>
      <c r="G227" s="6"/>
      <c r="H227" s="6"/>
      <c r="J227" s="6"/>
      <c r="K227" s="6"/>
      <c r="L227" s="6"/>
      <c r="M227" s="30"/>
      <c r="N227" s="26"/>
      <c r="O227" s="26"/>
      <c r="P227" s="6"/>
      <c r="Q227" s="7"/>
    </row>
    <row r="228" spans="4:17" ht="13.15" customHeight="1">
      <c r="D228" s="11"/>
      <c r="F228" s="10"/>
      <c r="G228" s="6"/>
      <c r="H228" s="6"/>
      <c r="J228" s="6"/>
      <c r="K228" s="6"/>
      <c r="L228" s="6"/>
      <c r="M228" s="30"/>
      <c r="N228" s="26"/>
      <c r="O228" s="26"/>
      <c r="P228" s="6"/>
      <c r="Q228" s="7"/>
    </row>
    <row r="229" spans="4:17" ht="13.15" customHeight="1">
      <c r="D229" s="11"/>
      <c r="F229" s="10"/>
      <c r="G229" s="6"/>
      <c r="H229" s="6"/>
      <c r="J229" s="6"/>
      <c r="K229" s="6"/>
      <c r="L229" s="6"/>
      <c r="M229" s="30"/>
      <c r="N229" s="26"/>
      <c r="O229" s="26"/>
      <c r="P229" s="6"/>
      <c r="Q229" s="7"/>
    </row>
    <row r="230" spans="4:17" ht="13.15" customHeight="1">
      <c r="D230" s="11"/>
      <c r="F230" s="10"/>
      <c r="G230" s="6"/>
      <c r="H230" s="6"/>
      <c r="J230" s="6"/>
      <c r="K230" s="6"/>
      <c r="L230" s="6"/>
      <c r="M230" s="30"/>
      <c r="N230" s="26"/>
      <c r="O230" s="26"/>
      <c r="P230" s="6"/>
      <c r="Q230" s="7"/>
    </row>
    <row r="231" spans="4:17" ht="13.15" customHeight="1">
      <c r="D231" s="11"/>
      <c r="F231" s="10"/>
      <c r="G231" s="6"/>
      <c r="H231" s="6"/>
      <c r="J231" s="6"/>
      <c r="K231" s="6"/>
      <c r="L231" s="6"/>
      <c r="M231" s="30"/>
      <c r="N231" s="26"/>
      <c r="O231" s="26"/>
      <c r="P231" s="6"/>
      <c r="Q231" s="7"/>
    </row>
    <row r="232" spans="4:17" ht="13.15" customHeight="1">
      <c r="D232" s="11"/>
      <c r="F232" s="10"/>
      <c r="G232" s="6"/>
      <c r="H232" s="6"/>
      <c r="J232" s="6"/>
      <c r="K232" s="6"/>
      <c r="L232" s="6"/>
      <c r="M232" s="30"/>
      <c r="N232" s="26"/>
      <c r="O232" s="26"/>
      <c r="P232" s="6"/>
      <c r="Q232" s="7"/>
    </row>
    <row r="233" spans="4:17" ht="13.15" customHeight="1">
      <c r="D233" s="11"/>
      <c r="F233" s="10"/>
      <c r="G233" s="6"/>
      <c r="H233" s="6"/>
      <c r="J233" s="6"/>
      <c r="K233" s="6"/>
      <c r="L233" s="6"/>
      <c r="M233" s="30"/>
      <c r="N233" s="26"/>
      <c r="O233" s="26"/>
      <c r="P233" s="6"/>
      <c r="Q233" s="7"/>
    </row>
    <row r="234" spans="4:17" ht="13.15" customHeight="1">
      <c r="D234" s="11"/>
      <c r="F234" s="10"/>
      <c r="G234" s="6"/>
      <c r="H234" s="6"/>
      <c r="J234" s="6"/>
      <c r="K234" s="6"/>
      <c r="L234" s="6"/>
      <c r="M234" s="30"/>
      <c r="N234" s="26"/>
      <c r="O234" s="26"/>
      <c r="P234" s="6"/>
      <c r="Q234" s="7"/>
    </row>
    <row r="235" spans="4:17" ht="13.15" customHeight="1">
      <c r="D235" s="11"/>
      <c r="F235" s="10"/>
      <c r="G235" s="6"/>
      <c r="H235" s="6"/>
      <c r="J235" s="6"/>
      <c r="K235" s="6"/>
      <c r="L235" s="6"/>
      <c r="M235" s="30"/>
      <c r="N235" s="26"/>
      <c r="O235" s="26"/>
      <c r="P235" s="6"/>
      <c r="Q235" s="7"/>
    </row>
    <row r="236" spans="4:17" ht="13.15" customHeight="1">
      <c r="D236" s="11"/>
      <c r="F236" s="10"/>
      <c r="G236" s="6"/>
      <c r="H236" s="6"/>
      <c r="J236" s="6"/>
      <c r="K236" s="6"/>
      <c r="L236" s="6"/>
      <c r="M236" s="30"/>
      <c r="N236" s="26"/>
      <c r="O236" s="26"/>
      <c r="P236" s="6"/>
      <c r="Q236" s="7"/>
    </row>
    <row r="237" spans="4:17" ht="13.15" customHeight="1">
      <c r="D237" s="11"/>
      <c r="F237" s="10"/>
      <c r="G237" s="6"/>
      <c r="H237" s="6"/>
      <c r="J237" s="6"/>
      <c r="K237" s="6"/>
      <c r="L237" s="6"/>
      <c r="M237" s="30"/>
      <c r="N237" s="26"/>
      <c r="O237" s="26"/>
      <c r="P237" s="6"/>
      <c r="Q237" s="7"/>
    </row>
    <row r="238" spans="4:17" ht="13.15" customHeight="1">
      <c r="D238" s="11"/>
      <c r="F238" s="10"/>
      <c r="G238" s="6"/>
      <c r="H238" s="6"/>
      <c r="J238" s="6"/>
      <c r="K238" s="6"/>
      <c r="L238" s="6"/>
      <c r="M238" s="30"/>
      <c r="N238" s="26"/>
      <c r="O238" s="26"/>
      <c r="P238" s="6"/>
      <c r="Q238" s="7"/>
    </row>
    <row r="239" spans="4:17" ht="13.15" customHeight="1">
      <c r="D239" s="11"/>
      <c r="F239" s="10"/>
      <c r="G239" s="6"/>
      <c r="H239" s="6"/>
      <c r="J239" s="6"/>
      <c r="K239" s="6"/>
      <c r="L239" s="6"/>
      <c r="M239" s="30"/>
      <c r="N239" s="26"/>
      <c r="O239" s="26"/>
      <c r="P239" s="6"/>
      <c r="Q239" s="7"/>
    </row>
    <row r="240" spans="4:17" ht="13.15" customHeight="1">
      <c r="D240" s="11"/>
      <c r="F240" s="10"/>
      <c r="G240" s="6"/>
      <c r="H240" s="6"/>
      <c r="J240" s="6"/>
      <c r="K240" s="6"/>
      <c r="L240" s="6"/>
      <c r="M240" s="30"/>
      <c r="N240" s="26"/>
      <c r="O240" s="26"/>
      <c r="P240" s="6"/>
      <c r="Q240" s="7"/>
    </row>
    <row r="241" spans="4:17" ht="13.15" customHeight="1">
      <c r="D241" s="11"/>
      <c r="F241" s="10"/>
      <c r="G241" s="6"/>
      <c r="H241" s="6"/>
      <c r="J241" s="6"/>
      <c r="K241" s="6"/>
      <c r="L241" s="6"/>
      <c r="M241" s="30"/>
      <c r="N241" s="26"/>
      <c r="O241" s="26"/>
      <c r="P241" s="6"/>
      <c r="Q241" s="7"/>
    </row>
    <row r="242" spans="4:17" ht="13.15" customHeight="1">
      <c r="D242" s="11"/>
      <c r="F242" s="10"/>
      <c r="G242" s="6"/>
      <c r="H242" s="6"/>
      <c r="J242" s="6"/>
      <c r="K242" s="6"/>
      <c r="L242" s="6"/>
      <c r="M242" s="30"/>
      <c r="N242" s="26"/>
      <c r="O242" s="26"/>
      <c r="P242" s="6"/>
      <c r="Q242" s="7"/>
    </row>
    <row r="243" spans="4:17" ht="13.15" customHeight="1">
      <c r="G243" s="6"/>
      <c r="H243" s="6"/>
      <c r="J243" s="6"/>
      <c r="K243" s="6"/>
      <c r="L243" s="6"/>
      <c r="M243" s="30"/>
      <c r="N243" s="26"/>
      <c r="O243" s="26"/>
      <c r="P243" s="6"/>
      <c r="Q243" s="7"/>
    </row>
    <row r="244" spans="4:17" ht="13.15" customHeight="1">
      <c r="G244" s="6"/>
      <c r="H244" s="6"/>
      <c r="J244" s="6"/>
      <c r="K244" s="6"/>
      <c r="L244" s="6"/>
      <c r="M244" s="30"/>
      <c r="N244" s="26"/>
      <c r="O244" s="26"/>
      <c r="P244" s="6"/>
      <c r="Q244" s="7"/>
    </row>
  </sheetData>
  <sheetProtection selectLockedCells="1" selectUnlockedCells="1"/>
  <sortState ref="A13:U204">
    <sortCondition ref="A13:A204"/>
    <sortCondition ref="C13:C204"/>
    <sortCondition ref="D13:D204"/>
  </sortState>
  <mergeCells count="13">
    <mergeCell ref="V15:W15"/>
    <mergeCell ref="T14:W14"/>
    <mergeCell ref="G13:P13"/>
    <mergeCell ref="G14:H14"/>
    <mergeCell ref="G15:H15"/>
    <mergeCell ref="I14:J14"/>
    <mergeCell ref="I15:J15"/>
    <mergeCell ref="K14:L14"/>
    <mergeCell ref="K15:L15"/>
    <mergeCell ref="M14:N14"/>
    <mergeCell ref="M15:N15"/>
    <mergeCell ref="Q14:S14"/>
    <mergeCell ref="T15:U15"/>
  </mergeCells>
  <phoneticPr fontId="1" type="noConversion"/>
  <pageMargins left="0.65972222199999997" right="0.55972222199999999" top="0.75" bottom="0.7" header="0.5" footer="0.37986111111111098"/>
  <pageSetup scale="83" firstPageNumber="0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topLeftCell="A6" zoomScale="120" zoomScaleNormal="120" workbookViewId="0">
      <selection activeCell="D34" sqref="D34"/>
    </sheetView>
  </sheetViews>
  <sheetFormatPr defaultRowHeight="12.75"/>
  <cols>
    <col min="1" max="1" width="14" customWidth="1"/>
    <col min="2" max="2" width="7.42578125" customWidth="1"/>
    <col min="3" max="3" width="6.140625" customWidth="1"/>
    <col min="4" max="4" width="8.5703125" customWidth="1"/>
    <col min="5" max="5" width="1.5703125" customWidth="1"/>
    <col min="6" max="6" width="1.140625" customWidth="1"/>
    <col min="7" max="7" width="7.5703125" customWidth="1"/>
    <col min="8" max="8" width="5.85546875" customWidth="1"/>
    <col min="9" max="9" width="8" customWidth="1"/>
    <col min="10" max="10" width="1.5703125" customWidth="1"/>
    <col min="11" max="11" width="1.28515625" customWidth="1"/>
    <col min="12" max="12" width="7.42578125" customWidth="1"/>
    <col min="13" max="13" width="6.140625" customWidth="1"/>
    <col min="14" max="14" width="8.7109375" customWidth="1"/>
    <col min="15" max="15" width="1.7109375" customWidth="1"/>
    <col min="16" max="16" width="1.140625" customWidth="1"/>
    <col min="17" max="17" width="11.42578125" customWidth="1"/>
    <col min="18" max="19" width="10.85546875" customWidth="1"/>
    <col min="20" max="20" width="6.42578125" style="145" customWidth="1"/>
  </cols>
  <sheetData>
    <row r="1" spans="1:20">
      <c r="A1" s="106" t="s">
        <v>128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8"/>
    </row>
    <row r="2" spans="1:20">
      <c r="A2" s="106" t="s">
        <v>129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8"/>
    </row>
    <row r="3" spans="1:20" ht="13.5" thickBot="1">
      <c r="A3" s="109" t="s">
        <v>130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1"/>
    </row>
    <row r="4" spans="1:20">
      <c r="A4" s="112"/>
      <c r="B4" s="179" t="s">
        <v>102</v>
      </c>
      <c r="C4" s="179"/>
      <c r="D4" s="179"/>
      <c r="E4" s="179"/>
      <c r="F4" s="113"/>
      <c r="G4" s="179" t="s">
        <v>103</v>
      </c>
      <c r="H4" s="179"/>
      <c r="I4" s="180"/>
      <c r="J4" s="179"/>
      <c r="K4" s="114"/>
      <c r="L4" s="179" t="s">
        <v>104</v>
      </c>
      <c r="M4" s="179"/>
      <c r="N4" s="179"/>
      <c r="O4" s="179"/>
      <c r="P4" s="115"/>
      <c r="Q4" s="116" t="s">
        <v>105</v>
      </c>
      <c r="R4" s="116" t="s">
        <v>106</v>
      </c>
      <c r="S4" s="116" t="s">
        <v>87</v>
      </c>
      <c r="T4" s="117"/>
    </row>
    <row r="5" spans="1:20" ht="13.5" thickBot="1">
      <c r="A5" s="118" t="s">
        <v>24</v>
      </c>
      <c r="B5" s="119" t="s">
        <v>107</v>
      </c>
      <c r="C5" s="119" t="s">
        <v>108</v>
      </c>
      <c r="D5" s="119" t="s">
        <v>109</v>
      </c>
      <c r="E5" s="120"/>
      <c r="F5" s="121"/>
      <c r="G5" s="119" t="s">
        <v>107</v>
      </c>
      <c r="H5" s="119" t="s">
        <v>108</v>
      </c>
      <c r="I5" s="122" t="s">
        <v>110</v>
      </c>
      <c r="J5" s="120"/>
      <c r="K5" s="123"/>
      <c r="L5" s="119" t="s">
        <v>107</v>
      </c>
      <c r="M5" s="119" t="s">
        <v>108</v>
      </c>
      <c r="N5" s="119" t="s">
        <v>111</v>
      </c>
      <c r="O5" s="120"/>
      <c r="P5" s="121"/>
      <c r="Q5" s="124" t="s">
        <v>112</v>
      </c>
      <c r="R5" s="124" t="s">
        <v>113</v>
      </c>
      <c r="S5" s="124" t="s">
        <v>114</v>
      </c>
      <c r="T5" s="125" t="s">
        <v>115</v>
      </c>
    </row>
    <row r="6" spans="1:20" s="165" customFormat="1">
      <c r="A6" s="126" t="s">
        <v>25</v>
      </c>
      <c r="B6" s="147">
        <v>100</v>
      </c>
      <c r="C6" s="147">
        <v>6.8</v>
      </c>
      <c r="D6" s="163">
        <f t="shared" ref="D6:D29" si="0">B6-C6</f>
        <v>93.2</v>
      </c>
      <c r="E6" s="163" t="s">
        <v>116</v>
      </c>
      <c r="F6" s="163"/>
      <c r="G6" s="147">
        <v>43.4</v>
      </c>
      <c r="H6" s="147">
        <v>54.3</v>
      </c>
      <c r="I6" s="163">
        <f t="shared" ref="I6:I29" si="1">H6-G6</f>
        <v>10.899999999999999</v>
      </c>
      <c r="J6" s="163" t="s">
        <v>116</v>
      </c>
      <c r="K6" s="163"/>
      <c r="L6" s="147">
        <v>29.1</v>
      </c>
      <c r="M6" s="147">
        <v>98.7</v>
      </c>
      <c r="N6" s="163">
        <f t="shared" ref="N6:N29" si="2">M6-L6</f>
        <v>69.599999999999994</v>
      </c>
      <c r="O6" s="163" t="s">
        <v>116</v>
      </c>
      <c r="P6" s="163"/>
      <c r="Q6" s="164">
        <f t="shared" ref="Q6:Q30" si="3">(M6-L6)/M6*100</f>
        <v>70.516717325227944</v>
      </c>
      <c r="R6" s="163">
        <f t="shared" ref="R6:R29" si="4">(M6-L6)/L6*100</f>
        <v>239.17525773195871</v>
      </c>
      <c r="S6" s="163">
        <f t="shared" ref="S6:S29" si="5">Q6/$Q$6*100</f>
        <v>100</v>
      </c>
      <c r="T6" s="127">
        <v>4</v>
      </c>
    </row>
    <row r="7" spans="1:20" s="165" customFormat="1">
      <c r="A7" s="128" t="s">
        <v>20</v>
      </c>
      <c r="B7" s="148">
        <v>34</v>
      </c>
      <c r="C7" s="148">
        <v>6.6</v>
      </c>
      <c r="D7" s="149">
        <f t="shared" si="0"/>
        <v>27.4</v>
      </c>
      <c r="E7" s="149" t="s">
        <v>116</v>
      </c>
      <c r="F7" s="149"/>
      <c r="G7" s="148">
        <v>52.6</v>
      </c>
      <c r="H7" s="148">
        <v>58</v>
      </c>
      <c r="I7" s="149">
        <f t="shared" si="1"/>
        <v>5.3999999999999986</v>
      </c>
      <c r="J7" s="149" t="s">
        <v>116</v>
      </c>
      <c r="K7" s="149"/>
      <c r="L7" s="148">
        <v>92</v>
      </c>
      <c r="M7" s="148">
        <v>129</v>
      </c>
      <c r="N7" s="149">
        <f t="shared" si="2"/>
        <v>37</v>
      </c>
      <c r="O7" s="149" t="s">
        <v>116</v>
      </c>
      <c r="P7" s="149"/>
      <c r="Q7" s="150">
        <f t="shared" si="3"/>
        <v>28.68217054263566</v>
      </c>
      <c r="R7" s="149">
        <f t="shared" si="4"/>
        <v>40.217391304347828</v>
      </c>
      <c r="S7" s="149">
        <f t="shared" si="5"/>
        <v>40.674284950547992</v>
      </c>
      <c r="T7" s="129">
        <v>2</v>
      </c>
    </row>
    <row r="8" spans="1:20" s="165" customFormat="1">
      <c r="A8" s="128" t="s">
        <v>26</v>
      </c>
      <c r="B8" s="148">
        <v>26.2</v>
      </c>
      <c r="C8" s="148">
        <v>5.5</v>
      </c>
      <c r="D8" s="149">
        <f t="shared" si="0"/>
        <v>20.7</v>
      </c>
      <c r="E8" s="149" t="s">
        <v>116</v>
      </c>
      <c r="F8" s="149"/>
      <c r="G8" s="148">
        <v>50.4</v>
      </c>
      <c r="H8" s="148">
        <v>54.7</v>
      </c>
      <c r="I8" s="149">
        <f t="shared" si="1"/>
        <v>4.3000000000000043</v>
      </c>
      <c r="J8" s="149" t="s">
        <v>116</v>
      </c>
      <c r="K8" s="149"/>
      <c r="L8" s="148">
        <v>99.6</v>
      </c>
      <c r="M8" s="148">
        <v>133.69999999999999</v>
      </c>
      <c r="N8" s="149">
        <f t="shared" si="2"/>
        <v>34.099999999999994</v>
      </c>
      <c r="O8" s="149" t="s">
        <v>116</v>
      </c>
      <c r="P8" s="149"/>
      <c r="Q8" s="150">
        <f t="shared" si="3"/>
        <v>25.504861630516078</v>
      </c>
      <c r="R8" s="149">
        <f t="shared" si="4"/>
        <v>34.23694779116466</v>
      </c>
      <c r="S8" s="149">
        <f t="shared" si="5"/>
        <v>36.168532226033591</v>
      </c>
      <c r="T8" s="129">
        <v>2</v>
      </c>
    </row>
    <row r="9" spans="1:20" s="165" customFormat="1">
      <c r="A9" s="128" t="s">
        <v>40</v>
      </c>
      <c r="B9" s="148">
        <v>15.5</v>
      </c>
      <c r="C9" s="148">
        <v>3.8</v>
      </c>
      <c r="D9" s="149">
        <f t="shared" si="0"/>
        <v>11.7</v>
      </c>
      <c r="E9" s="149" t="s">
        <v>116</v>
      </c>
      <c r="F9" s="149"/>
      <c r="G9" s="148">
        <v>55.9</v>
      </c>
      <c r="H9" s="148">
        <v>59.5</v>
      </c>
      <c r="I9" s="149">
        <f t="shared" si="1"/>
        <v>3.6000000000000014</v>
      </c>
      <c r="J9" s="149" t="s">
        <v>116</v>
      </c>
      <c r="K9" s="149"/>
      <c r="L9" s="148">
        <v>107.1</v>
      </c>
      <c r="M9" s="148">
        <v>143.1</v>
      </c>
      <c r="N9" s="149">
        <f t="shared" si="2"/>
        <v>36</v>
      </c>
      <c r="O9" s="149" t="s">
        <v>116</v>
      </c>
      <c r="P9" s="149"/>
      <c r="Q9" s="150">
        <f t="shared" si="3"/>
        <v>25.157232704402517</v>
      </c>
      <c r="R9" s="149">
        <f t="shared" si="4"/>
        <v>33.613445378151262</v>
      </c>
      <c r="S9" s="149">
        <f t="shared" si="5"/>
        <v>35.675558447191513</v>
      </c>
      <c r="T9" s="129">
        <v>2</v>
      </c>
    </row>
    <row r="10" spans="1:20" s="165" customFormat="1">
      <c r="A10" s="128" t="s">
        <v>33</v>
      </c>
      <c r="B10" s="148">
        <v>12.2</v>
      </c>
      <c r="C10" s="148">
        <v>2.2000000000000002</v>
      </c>
      <c r="D10" s="149">
        <f t="shared" si="0"/>
        <v>10</v>
      </c>
      <c r="E10" s="149" t="s">
        <v>116</v>
      </c>
      <c r="F10" s="149"/>
      <c r="G10" s="148">
        <v>62.1</v>
      </c>
      <c r="H10" s="148">
        <v>63.1</v>
      </c>
      <c r="I10" s="149">
        <f t="shared" si="1"/>
        <v>1</v>
      </c>
      <c r="J10" s="149"/>
      <c r="K10" s="149"/>
      <c r="L10" s="148">
        <v>124.6</v>
      </c>
      <c r="M10" s="148">
        <v>161.69999999999999</v>
      </c>
      <c r="N10" s="149">
        <f t="shared" si="2"/>
        <v>37.099999999999994</v>
      </c>
      <c r="O10" s="149" t="s">
        <v>116</v>
      </c>
      <c r="P10" s="149"/>
      <c r="Q10" s="150">
        <f t="shared" si="3"/>
        <v>22.943722943722943</v>
      </c>
      <c r="R10" s="149">
        <f t="shared" si="4"/>
        <v>29.7752808988764</v>
      </c>
      <c r="S10" s="149">
        <f t="shared" si="5"/>
        <v>32.536572622779524</v>
      </c>
      <c r="T10" s="129">
        <v>2</v>
      </c>
    </row>
    <row r="11" spans="1:20" s="165" customFormat="1">
      <c r="A11" s="128" t="s">
        <v>21</v>
      </c>
      <c r="B11" s="148">
        <v>8.1999999999999993</v>
      </c>
      <c r="C11" s="148">
        <v>2.8</v>
      </c>
      <c r="D11" s="149">
        <f t="shared" si="0"/>
        <v>5.3999999999999995</v>
      </c>
      <c r="E11" s="149" t="s">
        <v>116</v>
      </c>
      <c r="F11" s="149"/>
      <c r="G11" s="148">
        <v>58.4</v>
      </c>
      <c r="H11" s="148">
        <v>59.2</v>
      </c>
      <c r="I11" s="149">
        <f t="shared" si="1"/>
        <v>0.80000000000000426</v>
      </c>
      <c r="J11" s="149"/>
      <c r="K11" s="149"/>
      <c r="L11" s="148">
        <v>124.3</v>
      </c>
      <c r="M11" s="148">
        <v>152.19999999999999</v>
      </c>
      <c r="N11" s="149">
        <f t="shared" si="2"/>
        <v>27.899999999999991</v>
      </c>
      <c r="O11" s="149" t="s">
        <v>116</v>
      </c>
      <c r="P11" s="149"/>
      <c r="Q11" s="150">
        <f t="shared" si="3"/>
        <v>18.331143232588694</v>
      </c>
      <c r="R11" s="149">
        <f t="shared" si="4"/>
        <v>22.445695897023324</v>
      </c>
      <c r="S11" s="149">
        <f t="shared" si="5"/>
        <v>25.995457428972767</v>
      </c>
      <c r="T11" s="129">
        <v>2</v>
      </c>
    </row>
    <row r="12" spans="1:20" s="165" customFormat="1">
      <c r="A12" s="128" t="s">
        <v>34</v>
      </c>
      <c r="B12" s="148">
        <v>7.3</v>
      </c>
      <c r="C12" s="148">
        <v>1.7</v>
      </c>
      <c r="D12" s="149">
        <f t="shared" si="0"/>
        <v>5.6</v>
      </c>
      <c r="E12" s="149" t="s">
        <v>116</v>
      </c>
      <c r="F12" s="149"/>
      <c r="G12" s="148">
        <v>60.4</v>
      </c>
      <c r="H12" s="148">
        <v>62</v>
      </c>
      <c r="I12" s="149">
        <f t="shared" si="1"/>
        <v>1.6000000000000014</v>
      </c>
      <c r="J12" s="149"/>
      <c r="K12" s="149"/>
      <c r="L12" s="148">
        <v>115.7</v>
      </c>
      <c r="M12" s="148">
        <v>141.5</v>
      </c>
      <c r="N12" s="149">
        <f t="shared" si="2"/>
        <v>25.799999999999997</v>
      </c>
      <c r="O12" s="149" t="s">
        <v>116</v>
      </c>
      <c r="P12" s="149"/>
      <c r="Q12" s="150">
        <f t="shared" si="3"/>
        <v>18.233215547703178</v>
      </c>
      <c r="R12" s="149">
        <f t="shared" si="4"/>
        <v>22.299049265341399</v>
      </c>
      <c r="S12" s="149">
        <f t="shared" si="5"/>
        <v>25.856585841354946</v>
      </c>
      <c r="T12" s="129">
        <v>2</v>
      </c>
    </row>
    <row r="13" spans="1:20" s="165" customFormat="1">
      <c r="A13" s="128" t="s">
        <v>23</v>
      </c>
      <c r="B13" s="148">
        <v>5.3</v>
      </c>
      <c r="C13" s="148">
        <v>4</v>
      </c>
      <c r="D13" s="149">
        <f t="shared" si="0"/>
        <v>1.2999999999999998</v>
      </c>
      <c r="E13" s="149"/>
      <c r="F13" s="149"/>
      <c r="G13" s="148">
        <v>59.2</v>
      </c>
      <c r="H13" s="148">
        <v>61.6</v>
      </c>
      <c r="I13" s="149">
        <f t="shared" si="1"/>
        <v>2.3999999999999986</v>
      </c>
      <c r="J13" s="149"/>
      <c r="K13" s="149"/>
      <c r="L13" s="148">
        <v>141.30000000000001</v>
      </c>
      <c r="M13" s="148">
        <v>162.9</v>
      </c>
      <c r="N13" s="149">
        <f t="shared" si="2"/>
        <v>21.599999999999994</v>
      </c>
      <c r="O13" s="149" t="s">
        <v>116</v>
      </c>
      <c r="P13" s="149"/>
      <c r="Q13" s="150">
        <f t="shared" si="3"/>
        <v>13.259668508287289</v>
      </c>
      <c r="R13" s="149">
        <f t="shared" si="4"/>
        <v>15.286624203821649</v>
      </c>
      <c r="S13" s="149">
        <f t="shared" si="5"/>
        <v>18.803581634597066</v>
      </c>
      <c r="T13" s="129">
        <v>1</v>
      </c>
    </row>
    <row r="14" spans="1:20" s="165" customFormat="1">
      <c r="A14" s="130" t="s">
        <v>42</v>
      </c>
      <c r="B14" s="148">
        <v>2.8</v>
      </c>
      <c r="C14" s="148">
        <v>2.1</v>
      </c>
      <c r="D14" s="149">
        <f t="shared" si="0"/>
        <v>0.69999999999999973</v>
      </c>
      <c r="E14" s="149"/>
      <c r="F14" s="149"/>
      <c r="G14" s="148">
        <v>61.3</v>
      </c>
      <c r="H14" s="148">
        <v>62.2</v>
      </c>
      <c r="I14" s="149">
        <f t="shared" si="1"/>
        <v>0.90000000000000568</v>
      </c>
      <c r="J14" s="149"/>
      <c r="K14" s="149"/>
      <c r="L14" s="148">
        <v>144.6</v>
      </c>
      <c r="M14" s="148">
        <v>165.7</v>
      </c>
      <c r="N14" s="149">
        <f t="shared" si="2"/>
        <v>21.099999999999994</v>
      </c>
      <c r="O14" s="149" t="s">
        <v>116</v>
      </c>
      <c r="P14" s="149"/>
      <c r="Q14" s="150">
        <f t="shared" si="3"/>
        <v>12.733856366928181</v>
      </c>
      <c r="R14" s="149">
        <f t="shared" si="4"/>
        <v>14.591977869986165</v>
      </c>
      <c r="S14" s="149">
        <f t="shared" si="5"/>
        <v>18.0579256237904</v>
      </c>
      <c r="T14" s="129">
        <v>1</v>
      </c>
    </row>
    <row r="15" spans="1:20" s="165" customFormat="1">
      <c r="A15" s="128" t="s">
        <v>11</v>
      </c>
      <c r="B15" s="148">
        <v>7.3</v>
      </c>
      <c r="C15" s="148">
        <v>6.6</v>
      </c>
      <c r="D15" s="149">
        <f t="shared" si="0"/>
        <v>0.70000000000000018</v>
      </c>
      <c r="E15" s="149"/>
      <c r="F15" s="149"/>
      <c r="G15" s="148">
        <v>58.4</v>
      </c>
      <c r="H15" s="148">
        <v>60</v>
      </c>
      <c r="I15" s="149">
        <f t="shared" si="1"/>
        <v>1.6000000000000014</v>
      </c>
      <c r="J15" s="149"/>
      <c r="K15" s="149"/>
      <c r="L15" s="148">
        <v>108.4</v>
      </c>
      <c r="M15" s="148">
        <v>123</v>
      </c>
      <c r="N15" s="149">
        <f t="shared" si="2"/>
        <v>14.599999999999994</v>
      </c>
      <c r="O15" s="149"/>
      <c r="P15" s="149"/>
      <c r="Q15" s="150">
        <f t="shared" si="3"/>
        <v>11.869918699186988</v>
      </c>
      <c r="R15" s="149">
        <f t="shared" si="4"/>
        <v>13.468634686346858</v>
      </c>
      <c r="S15" s="149">
        <f t="shared" si="5"/>
        <v>16.832772638071205</v>
      </c>
      <c r="T15" s="129">
        <v>1</v>
      </c>
    </row>
    <row r="16" spans="1:20" s="165" customFormat="1">
      <c r="A16" s="130" t="s">
        <v>37</v>
      </c>
      <c r="B16" s="148">
        <v>3.6</v>
      </c>
      <c r="C16" s="148">
        <v>2.6</v>
      </c>
      <c r="D16" s="149">
        <f t="shared" si="0"/>
        <v>1</v>
      </c>
      <c r="E16" s="149"/>
      <c r="F16" s="149"/>
      <c r="G16" s="148">
        <v>59.2</v>
      </c>
      <c r="H16" s="148">
        <v>59.7</v>
      </c>
      <c r="I16" s="149">
        <f t="shared" si="1"/>
        <v>0.5</v>
      </c>
      <c r="J16" s="149"/>
      <c r="K16" s="149"/>
      <c r="L16" s="148">
        <v>158</v>
      </c>
      <c r="M16" s="148">
        <v>177.1</v>
      </c>
      <c r="N16" s="149">
        <f t="shared" si="2"/>
        <v>19.099999999999994</v>
      </c>
      <c r="O16" s="149" t="s">
        <v>116</v>
      </c>
      <c r="P16" s="149"/>
      <c r="Q16" s="150">
        <f t="shared" si="3"/>
        <v>10.784867306606435</v>
      </c>
      <c r="R16" s="149">
        <f t="shared" si="4"/>
        <v>12.088607594936706</v>
      </c>
      <c r="S16" s="149">
        <f t="shared" si="5"/>
        <v>15.294057516696199</v>
      </c>
      <c r="T16" s="129">
        <v>1</v>
      </c>
    </row>
    <row r="17" spans="1:20" s="165" customFormat="1">
      <c r="A17" s="128" t="s">
        <v>17</v>
      </c>
      <c r="B17" s="148">
        <v>2.1</v>
      </c>
      <c r="C17" s="148">
        <v>1.6</v>
      </c>
      <c r="D17" s="149">
        <f t="shared" si="0"/>
        <v>0.5</v>
      </c>
      <c r="E17" s="149"/>
      <c r="F17" s="149"/>
      <c r="G17" s="148">
        <v>57.9</v>
      </c>
      <c r="H17" s="148">
        <v>58.6</v>
      </c>
      <c r="I17" s="149">
        <f t="shared" si="1"/>
        <v>0.70000000000000284</v>
      </c>
      <c r="J17" s="149"/>
      <c r="K17" s="149"/>
      <c r="L17" s="148">
        <v>124.7</v>
      </c>
      <c r="M17" s="148">
        <v>137.5</v>
      </c>
      <c r="N17" s="149">
        <f t="shared" si="2"/>
        <v>12.799999999999997</v>
      </c>
      <c r="O17" s="149"/>
      <c r="P17" s="149"/>
      <c r="Q17" s="150">
        <f t="shared" si="3"/>
        <v>9.3090909090909069</v>
      </c>
      <c r="R17" s="149">
        <f t="shared" si="4"/>
        <v>10.264635124298312</v>
      </c>
      <c r="S17" s="149">
        <f t="shared" si="5"/>
        <v>13.201253918495299</v>
      </c>
      <c r="T17" s="129">
        <v>1</v>
      </c>
    </row>
    <row r="18" spans="1:20" s="165" customFormat="1">
      <c r="A18" s="128" t="s">
        <v>38</v>
      </c>
      <c r="B18" s="148">
        <v>6.3</v>
      </c>
      <c r="C18" s="148">
        <v>0.9</v>
      </c>
      <c r="D18" s="149">
        <f t="shared" si="0"/>
        <v>5.3999999999999995</v>
      </c>
      <c r="E18" s="149" t="s">
        <v>116</v>
      </c>
      <c r="F18" s="149"/>
      <c r="G18" s="148">
        <v>59.3</v>
      </c>
      <c r="H18" s="148">
        <v>59.7</v>
      </c>
      <c r="I18" s="149">
        <f t="shared" si="1"/>
        <v>0.40000000000000568</v>
      </c>
      <c r="J18" s="149"/>
      <c r="K18" s="149"/>
      <c r="L18" s="148">
        <v>152.19999999999999</v>
      </c>
      <c r="M18" s="148">
        <v>166.1</v>
      </c>
      <c r="N18" s="149">
        <f t="shared" si="2"/>
        <v>13.900000000000006</v>
      </c>
      <c r="O18" s="149"/>
      <c r="P18" s="149"/>
      <c r="Q18" s="150">
        <f t="shared" si="3"/>
        <v>8.3684527393136694</v>
      </c>
      <c r="R18" s="149">
        <f t="shared" si="4"/>
        <v>9.1327201051248412</v>
      </c>
      <c r="S18" s="149">
        <f t="shared" si="5"/>
        <v>11.867331686354301</v>
      </c>
      <c r="T18" s="129">
        <v>1</v>
      </c>
    </row>
    <row r="19" spans="1:20" s="165" customFormat="1">
      <c r="A19" s="128" t="s">
        <v>36</v>
      </c>
      <c r="B19" s="148">
        <v>5.5</v>
      </c>
      <c r="C19" s="148">
        <v>1.1000000000000001</v>
      </c>
      <c r="D19" s="149">
        <f t="shared" si="0"/>
        <v>4.4000000000000004</v>
      </c>
      <c r="E19" s="149" t="s">
        <v>116</v>
      </c>
      <c r="F19" s="149"/>
      <c r="G19" s="148">
        <v>59.3</v>
      </c>
      <c r="H19" s="148">
        <v>60.8</v>
      </c>
      <c r="I19" s="149">
        <f t="shared" si="1"/>
        <v>1.5</v>
      </c>
      <c r="J19" s="149"/>
      <c r="K19" s="149"/>
      <c r="L19" s="148">
        <v>150.19999999999999</v>
      </c>
      <c r="M19" s="148">
        <v>159.4</v>
      </c>
      <c r="N19" s="149">
        <f t="shared" si="2"/>
        <v>9.2000000000000171</v>
      </c>
      <c r="O19" s="149"/>
      <c r="P19" s="149"/>
      <c r="Q19" s="150">
        <f t="shared" si="3"/>
        <v>5.7716436637390318</v>
      </c>
      <c r="R19" s="149">
        <f t="shared" si="4"/>
        <v>6.1251664447403575</v>
      </c>
      <c r="S19" s="149">
        <f t="shared" si="5"/>
        <v>8.184787781767854</v>
      </c>
      <c r="T19" s="129">
        <v>0</v>
      </c>
    </row>
    <row r="20" spans="1:20" s="165" customFormat="1">
      <c r="A20" s="128" t="s">
        <v>39</v>
      </c>
      <c r="B20" s="148">
        <v>2.8</v>
      </c>
      <c r="C20" s="148">
        <v>1.9</v>
      </c>
      <c r="D20" s="149">
        <f t="shared" si="0"/>
        <v>0.89999999999999991</v>
      </c>
      <c r="E20" s="149"/>
      <c r="F20" s="149"/>
      <c r="G20" s="148">
        <v>57.1</v>
      </c>
      <c r="H20" s="148">
        <v>57.4</v>
      </c>
      <c r="I20" s="149">
        <f t="shared" si="1"/>
        <v>0.29999999999999716</v>
      </c>
      <c r="J20" s="149"/>
      <c r="K20" s="149"/>
      <c r="L20" s="148">
        <v>160.69999999999999</v>
      </c>
      <c r="M20" s="148">
        <v>169.3</v>
      </c>
      <c r="N20" s="149">
        <f t="shared" si="2"/>
        <v>8.6000000000000227</v>
      </c>
      <c r="O20" s="149"/>
      <c r="P20" s="149"/>
      <c r="Q20" s="150">
        <f t="shared" si="3"/>
        <v>5.0797401063201546</v>
      </c>
      <c r="R20" s="149">
        <f t="shared" si="4"/>
        <v>5.3515868077162558</v>
      </c>
      <c r="S20" s="149">
        <f t="shared" si="5"/>
        <v>7.2035969611178068</v>
      </c>
      <c r="T20" s="129">
        <v>0</v>
      </c>
    </row>
    <row r="21" spans="1:20" s="165" customFormat="1">
      <c r="A21" s="128" t="s">
        <v>13</v>
      </c>
      <c r="B21" s="148">
        <v>7.4</v>
      </c>
      <c r="C21" s="148">
        <v>1.7</v>
      </c>
      <c r="D21" s="149">
        <f t="shared" si="0"/>
        <v>5.7</v>
      </c>
      <c r="E21" s="149" t="s">
        <v>116</v>
      </c>
      <c r="F21" s="149"/>
      <c r="G21" s="148">
        <v>58.8</v>
      </c>
      <c r="H21" s="148">
        <v>59.2</v>
      </c>
      <c r="I21" s="149">
        <f t="shared" si="1"/>
        <v>0.40000000000000568</v>
      </c>
      <c r="J21" s="149"/>
      <c r="K21" s="149"/>
      <c r="L21" s="148">
        <v>150.1</v>
      </c>
      <c r="M21" s="148">
        <v>158</v>
      </c>
      <c r="N21" s="149">
        <f t="shared" si="2"/>
        <v>7.9000000000000057</v>
      </c>
      <c r="O21" s="149"/>
      <c r="P21" s="149"/>
      <c r="Q21" s="150">
        <f t="shared" si="3"/>
        <v>5.0000000000000036</v>
      </c>
      <c r="R21" s="149">
        <f t="shared" si="4"/>
        <v>5.263157894736846</v>
      </c>
      <c r="S21" s="149">
        <f t="shared" si="5"/>
        <v>7.0905172413793167</v>
      </c>
      <c r="T21" s="129">
        <v>0</v>
      </c>
    </row>
    <row r="22" spans="1:20" s="165" customFormat="1">
      <c r="A22" s="128" t="s">
        <v>43</v>
      </c>
      <c r="B22" s="148">
        <v>2.2999999999999998</v>
      </c>
      <c r="C22" s="148">
        <v>1.1000000000000001</v>
      </c>
      <c r="D22" s="149">
        <f t="shared" si="0"/>
        <v>1.1999999999999997</v>
      </c>
      <c r="E22" s="149"/>
      <c r="F22" s="149"/>
      <c r="G22" s="148">
        <v>58.8</v>
      </c>
      <c r="H22" s="148">
        <v>59.6</v>
      </c>
      <c r="I22" s="149">
        <f t="shared" si="1"/>
        <v>0.80000000000000426</v>
      </c>
      <c r="J22" s="149"/>
      <c r="K22" s="149"/>
      <c r="L22" s="148">
        <v>157.30000000000001</v>
      </c>
      <c r="M22" s="148">
        <v>164.9</v>
      </c>
      <c r="N22" s="149">
        <f t="shared" si="2"/>
        <v>7.5999999999999943</v>
      </c>
      <c r="O22" s="149"/>
      <c r="P22" s="149"/>
      <c r="Q22" s="150">
        <f t="shared" si="3"/>
        <v>4.608853850818674</v>
      </c>
      <c r="R22" s="149">
        <f t="shared" si="4"/>
        <v>4.8315321042593729</v>
      </c>
      <c r="S22" s="149">
        <f t="shared" si="5"/>
        <v>6.53583153844545</v>
      </c>
      <c r="T22" s="129">
        <v>0</v>
      </c>
    </row>
    <row r="23" spans="1:20" s="165" customFormat="1">
      <c r="A23" s="128" t="s">
        <v>41</v>
      </c>
      <c r="B23" s="148">
        <v>3</v>
      </c>
      <c r="C23" s="148">
        <v>2.1</v>
      </c>
      <c r="D23" s="149">
        <f t="shared" si="0"/>
        <v>0.89999999999999991</v>
      </c>
      <c r="E23" s="149"/>
      <c r="F23" s="149"/>
      <c r="G23" s="148">
        <v>59.2</v>
      </c>
      <c r="H23" s="148">
        <v>59.7</v>
      </c>
      <c r="I23" s="149">
        <f t="shared" si="1"/>
        <v>0.5</v>
      </c>
      <c r="J23" s="149"/>
      <c r="K23" s="149"/>
      <c r="L23" s="148">
        <v>161.1</v>
      </c>
      <c r="M23" s="148">
        <v>167.3</v>
      </c>
      <c r="N23" s="149">
        <f t="shared" si="2"/>
        <v>6.2000000000000171</v>
      </c>
      <c r="O23" s="149"/>
      <c r="P23" s="149"/>
      <c r="Q23" s="150">
        <f t="shared" si="3"/>
        <v>3.7059175134489046</v>
      </c>
      <c r="R23" s="149">
        <f t="shared" si="4"/>
        <v>3.8485412787088871</v>
      </c>
      <c r="S23" s="149">
        <f t="shared" si="5"/>
        <v>5.2553744048478013</v>
      </c>
      <c r="T23" s="129">
        <v>0</v>
      </c>
    </row>
    <row r="24" spans="1:20" s="165" customFormat="1">
      <c r="A24" s="128" t="s">
        <v>27</v>
      </c>
      <c r="B24" s="148">
        <v>3.1</v>
      </c>
      <c r="C24" s="148">
        <v>6.2</v>
      </c>
      <c r="D24" s="149">
        <f t="shared" si="0"/>
        <v>-3.1</v>
      </c>
      <c r="E24" s="149"/>
      <c r="F24" s="149"/>
      <c r="G24" s="148">
        <v>60.6</v>
      </c>
      <c r="H24" s="148">
        <v>60.4</v>
      </c>
      <c r="I24" s="149">
        <f t="shared" si="1"/>
        <v>-0.20000000000000284</v>
      </c>
      <c r="J24" s="149"/>
      <c r="K24" s="149"/>
      <c r="L24" s="148">
        <v>149.6</v>
      </c>
      <c r="M24" s="148">
        <v>154.6</v>
      </c>
      <c r="N24" s="149">
        <f t="shared" si="2"/>
        <v>5</v>
      </c>
      <c r="O24" s="149"/>
      <c r="P24" s="149"/>
      <c r="Q24" s="150">
        <f t="shared" si="3"/>
        <v>3.2341526520051747</v>
      </c>
      <c r="R24" s="149">
        <f t="shared" si="4"/>
        <v>3.3422459893048129</v>
      </c>
      <c r="S24" s="149">
        <f t="shared" si="5"/>
        <v>4.5863630280590639</v>
      </c>
      <c r="T24" s="129">
        <v>0</v>
      </c>
    </row>
    <row r="25" spans="1:20" s="165" customFormat="1">
      <c r="A25" s="128" t="s">
        <v>18</v>
      </c>
      <c r="B25" s="148">
        <v>4.2</v>
      </c>
      <c r="C25" s="148">
        <v>2.7</v>
      </c>
      <c r="D25" s="149">
        <f t="shared" si="0"/>
        <v>1.5</v>
      </c>
      <c r="E25" s="149"/>
      <c r="F25" s="149"/>
      <c r="G25" s="148">
        <v>60.8</v>
      </c>
      <c r="H25" s="148">
        <v>61.5</v>
      </c>
      <c r="I25" s="149">
        <f t="shared" si="1"/>
        <v>0.70000000000000284</v>
      </c>
      <c r="J25" s="149"/>
      <c r="K25" s="149"/>
      <c r="L25" s="148">
        <v>146</v>
      </c>
      <c r="M25" s="148">
        <v>148.30000000000001</v>
      </c>
      <c r="N25" s="149">
        <f t="shared" si="2"/>
        <v>2.3000000000000114</v>
      </c>
      <c r="O25" s="149"/>
      <c r="P25" s="149"/>
      <c r="Q25" s="150">
        <f t="shared" si="3"/>
        <v>1.5509103169251592</v>
      </c>
      <c r="R25" s="149">
        <f t="shared" si="4"/>
        <v>1.5753424657534325</v>
      </c>
      <c r="S25" s="149">
        <f t="shared" si="5"/>
        <v>2.1993512683981793</v>
      </c>
      <c r="T25" s="129">
        <v>0</v>
      </c>
    </row>
    <row r="26" spans="1:20" s="165" customFormat="1">
      <c r="A26" s="128" t="s">
        <v>28</v>
      </c>
      <c r="B26" s="148">
        <v>3.6</v>
      </c>
      <c r="C26" s="148">
        <v>0.9</v>
      </c>
      <c r="D26" s="149">
        <f t="shared" si="0"/>
        <v>2.7</v>
      </c>
      <c r="E26" s="149"/>
      <c r="F26" s="149"/>
      <c r="G26" s="148">
        <v>57.7</v>
      </c>
      <c r="H26" s="148">
        <v>57.9</v>
      </c>
      <c r="I26" s="149">
        <f t="shared" si="1"/>
        <v>0.19999999999999574</v>
      </c>
      <c r="J26" s="149"/>
      <c r="K26" s="149"/>
      <c r="L26" s="148">
        <v>150.9</v>
      </c>
      <c r="M26" s="148">
        <v>152.9</v>
      </c>
      <c r="N26" s="149">
        <f t="shared" si="2"/>
        <v>2</v>
      </c>
      <c r="O26" s="149"/>
      <c r="P26" s="149"/>
      <c r="Q26" s="150">
        <f t="shared" si="3"/>
        <v>1.3080444735120993</v>
      </c>
      <c r="R26" s="149">
        <f t="shared" si="4"/>
        <v>1.325381047051027</v>
      </c>
      <c r="S26" s="149">
        <f t="shared" si="5"/>
        <v>1.8549423783856929</v>
      </c>
      <c r="T26" s="129">
        <v>0</v>
      </c>
    </row>
    <row r="27" spans="1:20" s="165" customFormat="1">
      <c r="A27" s="128" t="s">
        <v>22</v>
      </c>
      <c r="B27" s="148">
        <v>1.3</v>
      </c>
      <c r="C27" s="148">
        <v>0.9</v>
      </c>
      <c r="D27" s="149">
        <f t="shared" si="0"/>
        <v>0.4</v>
      </c>
      <c r="E27" s="149"/>
      <c r="F27" s="149"/>
      <c r="G27" s="148">
        <v>59.2</v>
      </c>
      <c r="H27" s="148">
        <v>59.4</v>
      </c>
      <c r="I27" s="149">
        <f t="shared" si="1"/>
        <v>0.19999999999999574</v>
      </c>
      <c r="J27" s="149"/>
      <c r="K27" s="149"/>
      <c r="L27" s="148">
        <v>144.6</v>
      </c>
      <c r="M27" s="148">
        <v>145</v>
      </c>
      <c r="N27" s="149">
        <f t="shared" si="2"/>
        <v>0.40000000000000568</v>
      </c>
      <c r="O27" s="149"/>
      <c r="P27" s="149"/>
      <c r="Q27" s="150">
        <f t="shared" si="3"/>
        <v>0.27586206896552118</v>
      </c>
      <c r="R27" s="149">
        <f t="shared" si="4"/>
        <v>0.27662517289073701</v>
      </c>
      <c r="S27" s="149">
        <f t="shared" si="5"/>
        <v>0.39120095124851934</v>
      </c>
      <c r="T27" s="129">
        <v>0</v>
      </c>
    </row>
    <row r="28" spans="1:20" s="165" customFormat="1">
      <c r="A28" s="128" t="s">
        <v>12</v>
      </c>
      <c r="B28" s="148">
        <v>1.4</v>
      </c>
      <c r="C28" s="148">
        <v>1.1000000000000001</v>
      </c>
      <c r="D28" s="149">
        <f t="shared" si="0"/>
        <v>0.29999999999999982</v>
      </c>
      <c r="E28" s="149"/>
      <c r="F28" s="149"/>
      <c r="G28" s="148">
        <v>60.4</v>
      </c>
      <c r="H28" s="148">
        <v>60.2</v>
      </c>
      <c r="I28" s="149">
        <f t="shared" si="1"/>
        <v>-0.19999999999999574</v>
      </c>
      <c r="J28" s="149"/>
      <c r="K28" s="149"/>
      <c r="L28" s="148">
        <v>116.7</v>
      </c>
      <c r="M28" s="148">
        <v>116.2</v>
      </c>
      <c r="N28" s="149">
        <f t="shared" si="2"/>
        <v>-0.5</v>
      </c>
      <c r="O28" s="149"/>
      <c r="P28" s="149"/>
      <c r="Q28" s="150">
        <f t="shared" si="3"/>
        <v>-0.43029259896729771</v>
      </c>
      <c r="R28" s="149">
        <f t="shared" si="4"/>
        <v>-0.42844901456726653</v>
      </c>
      <c r="S28" s="149">
        <f t="shared" si="5"/>
        <v>-0.61019941836310765</v>
      </c>
      <c r="T28" s="129">
        <v>0</v>
      </c>
    </row>
    <row r="29" spans="1:20" s="165" customFormat="1" ht="13.5" thickBot="1">
      <c r="A29" s="131" t="s">
        <v>16</v>
      </c>
      <c r="B29" s="151">
        <v>3.7</v>
      </c>
      <c r="C29" s="151">
        <v>2.6</v>
      </c>
      <c r="D29" s="149">
        <f t="shared" si="0"/>
        <v>1.1000000000000001</v>
      </c>
      <c r="E29" s="152"/>
      <c r="F29" s="152"/>
      <c r="G29" s="151">
        <v>61.9</v>
      </c>
      <c r="H29" s="151">
        <v>62.3</v>
      </c>
      <c r="I29" s="149">
        <f t="shared" si="1"/>
        <v>0.39999999999999858</v>
      </c>
      <c r="J29" s="152"/>
      <c r="K29" s="152"/>
      <c r="L29" s="151">
        <v>147.5</v>
      </c>
      <c r="M29" s="151">
        <v>143.4</v>
      </c>
      <c r="N29" s="149">
        <f t="shared" si="2"/>
        <v>-4.0999999999999943</v>
      </c>
      <c r="O29" s="152"/>
      <c r="P29" s="152"/>
      <c r="Q29" s="150">
        <f t="shared" si="3"/>
        <v>-2.8591352859135246</v>
      </c>
      <c r="R29" s="149">
        <f t="shared" si="4"/>
        <v>-2.7796610169491487</v>
      </c>
      <c r="S29" s="149">
        <f t="shared" si="5"/>
        <v>-4.0545496080411629</v>
      </c>
      <c r="T29" s="129">
        <v>0</v>
      </c>
    </row>
    <row r="30" spans="1:20">
      <c r="A30" s="132" t="s">
        <v>117</v>
      </c>
      <c r="B30" s="153">
        <f>AVERAGE(B6:B29)</f>
        <v>11.2125</v>
      </c>
      <c r="C30" s="153">
        <f t="shared" ref="C30:P30" si="6">AVERAGE(C6:C29)</f>
        <v>2.8958333333333339</v>
      </c>
      <c r="D30" s="153">
        <f t="shared" si="6"/>
        <v>8.3166666666666647</v>
      </c>
      <c r="E30" s="153" t="s">
        <v>116</v>
      </c>
      <c r="F30" s="153" t="e">
        <f t="shared" si="6"/>
        <v>#DIV/0!</v>
      </c>
      <c r="G30" s="153">
        <f>AVERAGE(G6:G29)</f>
        <v>58.012499999999996</v>
      </c>
      <c r="H30" s="153">
        <f t="shared" si="6"/>
        <v>59.625000000000021</v>
      </c>
      <c r="I30" s="153">
        <f t="shared" si="6"/>
        <v>1.6125000000000009</v>
      </c>
      <c r="J30" s="153"/>
      <c r="K30" s="153" t="e">
        <f t="shared" si="6"/>
        <v>#DIV/0!</v>
      </c>
      <c r="L30" s="153">
        <f t="shared" si="6"/>
        <v>131.51249999999999</v>
      </c>
      <c r="M30" s="153">
        <f t="shared" si="6"/>
        <v>148.81250000000003</v>
      </c>
      <c r="N30" s="153">
        <f t="shared" ref="N30" si="7">M30-L30</f>
        <v>17.30000000000004</v>
      </c>
      <c r="O30" s="153" t="s">
        <v>116</v>
      </c>
      <c r="P30" s="153" t="e">
        <f t="shared" si="6"/>
        <v>#DIV/0!</v>
      </c>
      <c r="Q30" s="154">
        <f t="shared" si="3"/>
        <v>11.62536749265017</v>
      </c>
      <c r="R30" s="153">
        <f t="shared" ref="R30" si="8">(M30-L30)/L30*100</f>
        <v>13.154643094762886</v>
      </c>
      <c r="S30" s="153">
        <f t="shared" ref="S30" si="9">Q30/$Q$6*100</f>
        <v>16.485973728801323</v>
      </c>
      <c r="T30" s="133"/>
    </row>
    <row r="31" spans="1:20" ht="13.5" thickBot="1">
      <c r="A31" s="134" t="s">
        <v>118</v>
      </c>
      <c r="B31" s="155">
        <f>AVERAGE(B7:B29)</f>
        <v>7.3521739130434778</v>
      </c>
      <c r="C31" s="155">
        <f t="shared" ref="C31:S31" si="10">AVERAGE(C7:C29)</f>
        <v>2.7260869565217396</v>
      </c>
      <c r="D31" s="155">
        <f t="shared" si="10"/>
        <v>4.6260869565217408</v>
      </c>
      <c r="E31" s="155" t="s">
        <v>116</v>
      </c>
      <c r="F31" s="155" t="e">
        <f t="shared" si="10"/>
        <v>#DIV/0!</v>
      </c>
      <c r="G31" s="155">
        <f t="shared" si="10"/>
        <v>58.647826086956528</v>
      </c>
      <c r="H31" s="155">
        <f t="shared" si="10"/>
        <v>59.85652173913045</v>
      </c>
      <c r="I31" s="155">
        <f t="shared" si="10"/>
        <v>1.2086956521739141</v>
      </c>
      <c r="J31" s="155"/>
      <c r="K31" s="155" t="e">
        <f t="shared" si="10"/>
        <v>#DIV/0!</v>
      </c>
      <c r="L31" s="155">
        <f t="shared" si="10"/>
        <v>135.96521739130435</v>
      </c>
      <c r="M31" s="155">
        <f t="shared" si="10"/>
        <v>150.99130434782612</v>
      </c>
      <c r="N31" s="155">
        <f t="shared" si="10"/>
        <v>15.026086956521745</v>
      </c>
      <c r="O31" s="155"/>
      <c r="P31" s="155" t="e">
        <f t="shared" si="10"/>
        <v>#DIV/0!</v>
      </c>
      <c r="Q31" s="155">
        <f t="shared" si="10"/>
        <v>10.105386864862453</v>
      </c>
      <c r="R31" s="155">
        <f t="shared" si="10"/>
        <v>12.441412143176725</v>
      </c>
      <c r="S31" s="155">
        <f t="shared" si="10"/>
        <v>14.330483959223056</v>
      </c>
      <c r="T31" s="135"/>
    </row>
    <row r="32" spans="1:20">
      <c r="A32" s="136" t="s">
        <v>119</v>
      </c>
      <c r="B32" s="181">
        <v>0.9</v>
      </c>
      <c r="C32" s="182"/>
      <c r="D32" s="156"/>
      <c r="E32" s="156"/>
      <c r="F32" s="156"/>
      <c r="G32" s="181">
        <v>0.9</v>
      </c>
      <c r="H32" s="182"/>
      <c r="I32" s="156"/>
      <c r="J32" s="156"/>
      <c r="K32" s="156"/>
      <c r="L32" s="181">
        <v>0.91</v>
      </c>
      <c r="M32" s="182"/>
      <c r="N32" s="156"/>
      <c r="O32" s="156"/>
      <c r="P32" s="156"/>
      <c r="Q32" s="157"/>
      <c r="R32" s="156"/>
      <c r="S32" s="156"/>
      <c r="T32" s="137"/>
    </row>
    <row r="33" spans="1:20">
      <c r="A33" s="138" t="s">
        <v>120</v>
      </c>
      <c r="B33" s="184">
        <v>33.1</v>
      </c>
      <c r="C33" s="185"/>
      <c r="D33" s="158"/>
      <c r="E33" s="158"/>
      <c r="F33" s="158"/>
      <c r="G33" s="184">
        <v>2.2000000000000002</v>
      </c>
      <c r="H33" s="185"/>
      <c r="I33" s="158"/>
      <c r="J33" s="158"/>
      <c r="K33" s="158"/>
      <c r="L33" s="184">
        <v>8.3000000000000007</v>
      </c>
      <c r="M33" s="185"/>
      <c r="N33" s="158"/>
      <c r="O33" s="158"/>
      <c r="P33" s="158"/>
      <c r="Q33" s="159"/>
      <c r="R33" s="158"/>
      <c r="S33" s="158"/>
      <c r="T33" s="139"/>
    </row>
    <row r="34" spans="1:20">
      <c r="A34" s="138" t="s">
        <v>121</v>
      </c>
      <c r="B34" s="184" t="s">
        <v>122</v>
      </c>
      <c r="C34" s="185"/>
      <c r="D34" s="158"/>
      <c r="E34" s="158"/>
      <c r="F34" s="158"/>
      <c r="G34" s="184" t="s">
        <v>122</v>
      </c>
      <c r="H34" s="185"/>
      <c r="I34" s="158"/>
      <c r="J34" s="158"/>
      <c r="K34" s="158"/>
      <c r="L34" s="184" t="s">
        <v>122</v>
      </c>
      <c r="M34" s="185"/>
      <c r="N34" s="158"/>
      <c r="O34" s="158"/>
      <c r="P34" s="158"/>
      <c r="Q34" s="159"/>
      <c r="R34" s="158"/>
      <c r="S34" s="158"/>
      <c r="T34" s="139"/>
    </row>
    <row r="35" spans="1:20" ht="13.5" thickBot="1">
      <c r="A35" s="140" t="s">
        <v>123</v>
      </c>
      <c r="B35" s="183">
        <v>3.3</v>
      </c>
      <c r="C35" s="183"/>
      <c r="D35" s="160"/>
      <c r="E35" s="160"/>
      <c r="F35" s="160"/>
      <c r="G35" s="183">
        <v>1.8</v>
      </c>
      <c r="H35" s="183"/>
      <c r="I35" s="160"/>
      <c r="J35" s="160"/>
      <c r="K35" s="160"/>
      <c r="L35" s="183">
        <v>16.2</v>
      </c>
      <c r="M35" s="183"/>
      <c r="N35" s="160"/>
      <c r="O35" s="160"/>
      <c r="P35" s="160"/>
      <c r="Q35" s="160"/>
      <c r="R35" s="160"/>
      <c r="S35" s="161"/>
      <c r="T35" s="141"/>
    </row>
    <row r="36" spans="1:20" ht="14.25">
      <c r="A36" s="162" t="s">
        <v>131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O36" s="142"/>
      <c r="P36" s="142"/>
      <c r="Q36" s="142"/>
      <c r="R36" s="142"/>
      <c r="S36" s="142"/>
      <c r="T36" s="143"/>
    </row>
    <row r="37" spans="1:20">
      <c r="A37" s="146" t="s">
        <v>132</v>
      </c>
      <c r="B37" s="142"/>
      <c r="C37" s="142"/>
      <c r="D37" s="142"/>
      <c r="E37" s="142"/>
      <c r="F37" s="142"/>
      <c r="G37" s="142"/>
      <c r="H37" s="142"/>
      <c r="I37" s="142"/>
      <c r="J37" s="142"/>
      <c r="K37" s="142"/>
      <c r="L37" s="142"/>
      <c r="M37" s="142"/>
      <c r="N37" s="142"/>
      <c r="O37" s="142"/>
      <c r="P37" s="142"/>
      <c r="Q37" s="142"/>
      <c r="R37" s="142"/>
      <c r="S37" s="142"/>
      <c r="T37" s="143"/>
    </row>
    <row r="38" spans="1:20" ht="14.25">
      <c r="A38" s="144" t="s">
        <v>124</v>
      </c>
    </row>
    <row r="39" spans="1:20">
      <c r="A39" s="144" t="s">
        <v>125</v>
      </c>
    </row>
    <row r="40" spans="1:20">
      <c r="A40" s="146" t="s">
        <v>126</v>
      </c>
    </row>
    <row r="41" spans="1:20">
      <c r="A41" s="107"/>
    </row>
  </sheetData>
  <sheetProtection selectLockedCells="1" selectUnlockedCells="1"/>
  <sortState ref="A6:T29">
    <sortCondition descending="1" ref="Q6:Q29"/>
  </sortState>
  <mergeCells count="15">
    <mergeCell ref="B35:C35"/>
    <mergeCell ref="G35:H35"/>
    <mergeCell ref="L35:M35"/>
    <mergeCell ref="B33:C33"/>
    <mergeCell ref="G33:H33"/>
    <mergeCell ref="L33:M33"/>
    <mergeCell ref="B34:C34"/>
    <mergeCell ref="G34:H34"/>
    <mergeCell ref="L34:M34"/>
    <mergeCell ref="B4:E4"/>
    <mergeCell ref="G4:J4"/>
    <mergeCell ref="L4:O4"/>
    <mergeCell ref="B32:C32"/>
    <mergeCell ref="G32:H32"/>
    <mergeCell ref="L32:M32"/>
  </mergeCells>
  <phoneticPr fontId="1" type="noConversion"/>
  <pageMargins left="0.5" right="0.5" top="1" bottom="0.5" header="0.5" footer="0.5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Summary</vt:lpstr>
      <vt:lpstr>Data!Print_Titles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Evans, Kent</dc:creator>
  <cp:lastModifiedBy>Sprott, Jason</cp:lastModifiedBy>
  <cp:lastPrinted>2018-10-11T22:58:00Z</cp:lastPrinted>
  <dcterms:created xsi:type="dcterms:W3CDTF">2014-09-10T17:04:02Z</dcterms:created>
  <dcterms:modified xsi:type="dcterms:W3CDTF">2018-11-23T21:17:04Z</dcterms:modified>
</cp:coreProperties>
</file>