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activeTab="1"/>
  </bookViews>
  <sheets>
    <sheet name="Data" sheetId="2" r:id="rId1"/>
    <sheet name="Summary" sheetId="4" r:id="rId2"/>
  </sheets>
  <definedNames>
    <definedName name="_xlnm.Print_Area" localSheetId="0">Data!$A$15:$X$147</definedName>
    <definedName name="_xlnm.Print_Titles" localSheetId="0">Data!$15:$18</definedName>
  </definedNames>
  <calcPr calcId="145621"/>
</workbook>
</file>

<file path=xl/calcChain.xml><?xml version="1.0" encoding="utf-8"?>
<calcChain xmlns="http://schemas.openxmlformats.org/spreadsheetml/2006/main">
  <c r="N12" i="4" l="1"/>
  <c r="R12" i="4" s="1"/>
  <c r="N18" i="4"/>
  <c r="Q18" i="4" s="1"/>
  <c r="N20" i="4"/>
  <c r="R20" i="4" s="1"/>
  <c r="N17" i="4"/>
  <c r="Q17" i="4" s="1"/>
  <c r="N15" i="4"/>
  <c r="R15" i="4" s="1"/>
  <c r="N19" i="4"/>
  <c r="Q19" i="4" s="1"/>
  <c r="N14" i="4"/>
  <c r="R14" i="4" s="1"/>
  <c r="N21" i="4"/>
  <c r="Q21" i="4" s="1"/>
  <c r="N22" i="4"/>
  <c r="R22" i="4" s="1"/>
  <c r="N8" i="4"/>
  <c r="Q8" i="4" s="1"/>
  <c r="N13" i="4"/>
  <c r="R13" i="4" s="1"/>
  <c r="N11" i="4"/>
  <c r="Q11" i="4" s="1"/>
  <c r="N10" i="4"/>
  <c r="R10" i="4" s="1"/>
  <c r="N9" i="4"/>
  <c r="Q9" i="4" s="1"/>
  <c r="N16" i="4"/>
  <c r="R16" i="4" s="1"/>
  <c r="N7" i="4"/>
  <c r="R7" i="4" s="1"/>
  <c r="M23" i="4"/>
  <c r="N23" i="4" s="1"/>
  <c r="L23" i="4"/>
  <c r="I12" i="4"/>
  <c r="I18" i="4"/>
  <c r="I20" i="4"/>
  <c r="I17" i="4"/>
  <c r="I15" i="4"/>
  <c r="I19" i="4"/>
  <c r="I14" i="4"/>
  <c r="I21" i="4"/>
  <c r="I22" i="4"/>
  <c r="I8" i="4"/>
  <c r="I13" i="4"/>
  <c r="I11" i="4"/>
  <c r="I10" i="4"/>
  <c r="I9" i="4"/>
  <c r="I16" i="4"/>
  <c r="I7" i="4"/>
  <c r="H23" i="4"/>
  <c r="I23" i="4" s="1"/>
  <c r="G23" i="4"/>
  <c r="C23" i="4"/>
  <c r="B23" i="4"/>
  <c r="D12" i="4"/>
  <c r="D18" i="4"/>
  <c r="D20" i="4"/>
  <c r="D17" i="4"/>
  <c r="D15" i="4"/>
  <c r="D19" i="4"/>
  <c r="D14" i="4"/>
  <c r="D21" i="4"/>
  <c r="D22" i="4"/>
  <c r="D8" i="4"/>
  <c r="D13" i="4"/>
  <c r="D11" i="4"/>
  <c r="D10" i="4"/>
  <c r="D9" i="4"/>
  <c r="D16" i="4"/>
  <c r="D7" i="4"/>
  <c r="Q16" i="4" l="1"/>
  <c r="Q13" i="4"/>
  <c r="Q14" i="4"/>
  <c r="Q20" i="4"/>
  <c r="S20" i="4" s="1"/>
  <c r="Q7" i="4"/>
  <c r="S18" i="4" s="1"/>
  <c r="Q10" i="4"/>
  <c r="S10" i="4" s="1"/>
  <c r="Q22" i="4"/>
  <c r="S22" i="4" s="1"/>
  <c r="Q15" i="4"/>
  <c r="S15" i="4" s="1"/>
  <c r="Q12" i="4"/>
  <c r="S12" i="4" s="1"/>
  <c r="Q23" i="4"/>
  <c r="S23" i="4" s="1"/>
  <c r="R23" i="4"/>
  <c r="R9" i="4"/>
  <c r="R11" i="4"/>
  <c r="R8" i="4"/>
  <c r="R21" i="4"/>
  <c r="R19" i="4"/>
  <c r="R17" i="4"/>
  <c r="R18" i="4"/>
  <c r="D23" i="4"/>
  <c r="S13" i="4" l="1"/>
  <c r="S7" i="4"/>
  <c r="S9" i="4"/>
  <c r="S11" i="4"/>
  <c r="S17" i="4"/>
  <c r="S19" i="4"/>
  <c r="S21" i="4"/>
  <c r="S14" i="4"/>
  <c r="S16" i="4"/>
  <c r="S8" i="4"/>
</calcChain>
</file>

<file path=xl/sharedStrings.xml><?xml version="1.0" encoding="utf-8"?>
<sst xmlns="http://schemas.openxmlformats.org/spreadsheetml/2006/main" count="396" uniqueCount="110">
  <si>
    <t>AVS</t>
  </si>
  <si>
    <t>C</t>
  </si>
  <si>
    <t>F</t>
  </si>
  <si>
    <t>CVR</t>
  </si>
  <si>
    <t>NICK</t>
  </si>
  <si>
    <t>LOUISE</t>
  </si>
  <si>
    <t>BABE</t>
  </si>
  <si>
    <t>WHIT</t>
  </si>
  <si>
    <t>KELSE</t>
  </si>
  <si>
    <t>DIVA</t>
  </si>
  <si>
    <t>Cabernet</t>
  </si>
  <si>
    <t>JEFFERSON</t>
  </si>
  <si>
    <t>Length</t>
  </si>
  <si>
    <t>Width</t>
  </si>
  <si>
    <t>Area</t>
  </si>
  <si>
    <t>CULTIVAR</t>
  </si>
  <si>
    <t>FTRT</t>
  </si>
  <si>
    <t>REP</t>
  </si>
  <si>
    <t>PLOT</t>
  </si>
  <si>
    <t>%</t>
  </si>
  <si>
    <t>IT</t>
  </si>
  <si>
    <t>(FT)</t>
  </si>
  <si>
    <t>(Sq ft)</t>
  </si>
  <si>
    <t>Acre</t>
  </si>
  <si>
    <t>Lb/Bu</t>
  </si>
  <si>
    <t>Bu/A</t>
  </si>
  <si>
    <t>SOLANO</t>
  </si>
  <si>
    <t>EXPRESSO</t>
  </si>
  <si>
    <t>WB FUZION</t>
  </si>
  <si>
    <t>WB-1035CL+</t>
  </si>
  <si>
    <t>BR-7030</t>
  </si>
  <si>
    <t>SY605CL</t>
  </si>
  <si>
    <t>BUCK PRONTO</t>
  </si>
  <si>
    <t>.</t>
  </si>
  <si>
    <t>5</t>
  </si>
  <si>
    <t>15.7</t>
  </si>
  <si>
    <t>17.0</t>
  </si>
  <si>
    <t>15.9</t>
  </si>
  <si>
    <t xml:space="preserve">Gr/Plot </t>
  </si>
  <si>
    <t>7/1</t>
  </si>
  <si>
    <t>Heading</t>
  </si>
  <si>
    <t xml:space="preserve">Heading </t>
  </si>
  <si>
    <t>7/14</t>
  </si>
  <si>
    <t>Milk</t>
  </si>
  <si>
    <t>7/21</t>
  </si>
  <si>
    <t>S. dough</t>
  </si>
  <si>
    <t>8/6</t>
  </si>
  <si>
    <t>Dough</t>
  </si>
  <si>
    <t>AUDPC</t>
  </si>
  <si>
    <t>rAUDPC</t>
  </si>
  <si>
    <t>STAND</t>
  </si>
  <si>
    <t>STRIPE RUST</t>
  </si>
  <si>
    <t>PLOT SIZE</t>
  </si>
  <si>
    <t>TEST WEIGHT</t>
  </si>
  <si>
    <t>Gr/Pint</t>
  </si>
  <si>
    <t>YIELD</t>
  </si>
  <si>
    <t xml:space="preserve"> </t>
  </si>
  <si>
    <t>SPILLMAN FARM (LOC01) NEAR PULLMAN, WA WHEN RECORDED ON INDICTED DATE AND GROWTH STAGES, 2014 UNDER ARTIFICIAL</t>
  </si>
  <si>
    <t>INOCULATION.</t>
  </si>
  <si>
    <t xml:space="preserve">TABLE XMC1482.  PERCENT OF PLANT STAND, INFECTION TYPE (IT) AND PERCENT OF STRIPE RUST SEVERITY, TEST WEIGHT, AND </t>
  </si>
  <si>
    <t xml:space="preserve">YIELD OF FUNGICIDE-SPRAYED (F) AND NON-SPRAYED (C) CULTIVARS IN THE SPRING WHEAT YIELD LOSS NURSERY (EXP82) IN  </t>
  </si>
  <si>
    <t>PLANTING: May 6, 2014 at Spillman Farm, Pullman, WA  Using the Sunderman Tractor, 4.5 FT wide plot with 4 rows.</t>
  </si>
  <si>
    <r>
      <t xml:space="preserve">INOCULATION: The nursery was inoculated with mixed urediniospores of </t>
    </r>
    <r>
      <rPr>
        <i/>
        <sz val="10"/>
        <rFont val="Arial"/>
        <family val="2"/>
      </rPr>
      <t>Puccinia striiformis</t>
    </r>
    <r>
      <rPr>
        <sz val="10"/>
        <color indexed="8"/>
        <rFont val="Arial"/>
        <family val="2"/>
      </rPr>
      <t xml:space="preserve"> f. sp.</t>
    </r>
    <r>
      <rPr>
        <i/>
        <sz val="10"/>
        <rFont val="Arial"/>
        <family val="2"/>
      </rPr>
      <t xml:space="preserve"> tritici</t>
    </r>
    <r>
      <rPr>
        <sz val="10"/>
        <color indexed="8"/>
        <rFont val="Arial"/>
        <family val="2"/>
      </rPr>
      <t xml:space="preserve"> races PSTv-14 and PSTv-37 on May 27,  </t>
    </r>
  </si>
  <si>
    <t xml:space="preserve">FUNGICIDE SPRAY: Quilt was sprayed at 14.0 fl oz/A with M90 (1% v/v) using 19" nozzle spacing of boom on June 30, 2014 when most cultivars </t>
  </si>
  <si>
    <t>PLOT SIZE: 13.6-17.5 X 4.5.</t>
  </si>
  <si>
    <t xml:space="preserve">FERTILIZATION AND WEED CONTROL: Urea (46N-0P-0K) was applied at 125 lb/A at the time of planting. Weed was controlled with Curtail at  </t>
  </si>
  <si>
    <r>
      <t xml:space="preserve">               temperaure was 66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2.7 mph and N0.</t>
    </r>
  </si>
  <si>
    <t>HARVEST: 8/29/2014.</t>
  </si>
  <si>
    <t xml:space="preserve">OF FUNGICIDE-SPRAYED (FUNGICIDE) AND NON-SPRAYED (CHECK) CULTIVARS IN THE SPRING WHEAT YIELD LOSS NURSERY (EXP82) </t>
  </si>
  <si>
    <t>rAUDPC (%)</t>
  </si>
  <si>
    <t>Test Weight (LB/BU)</t>
  </si>
  <si>
    <t>Yield (BU/A)</t>
  </si>
  <si>
    <t>Yield loss (%)</t>
  </si>
  <si>
    <t>Yield Inc. (%)</t>
  </si>
  <si>
    <t>Relative</t>
  </si>
  <si>
    <t>Cultivar</t>
  </si>
  <si>
    <t>Check</t>
  </si>
  <si>
    <t>Fungicide</t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</si>
  <si>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</si>
  <si>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</si>
  <si>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</si>
  <si>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</si>
  <si>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</si>
  <si>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</si>
  <si>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a</t>
    </r>
  </si>
  <si>
    <t>*</t>
  </si>
  <si>
    <t>Whit</t>
  </si>
  <si>
    <t>Jefferson</t>
  </si>
  <si>
    <t>Diva</t>
  </si>
  <si>
    <t>Nick</t>
  </si>
  <si>
    <t>Kelse</t>
  </si>
  <si>
    <t>Babe</t>
  </si>
  <si>
    <t>AvS</t>
  </si>
  <si>
    <t>Mean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</si>
  <si>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rFont val="Arial"/>
        <family val="2"/>
      </rPr>
      <t xml:space="preserve"> ≤ 0.05.</t>
    </r>
  </si>
  <si>
    <t xml:space="preserve">TABLE XMC1482SUM.  MEAN STRIPE RUST RELATIVE AREA UNDER THE DISEASE PROGRESS CURVE (rAUDPC), MEAN YIELD (LB/PLOT) </t>
  </si>
  <si>
    <t>IN SPILLMAN FARM (LOC01), 2014 UNDER ARTIFICIAL INOCULATION</t>
  </si>
  <si>
    <t>Buck Pronto</t>
  </si>
  <si>
    <t>Expresso</t>
  </si>
  <si>
    <t>Louse</t>
  </si>
  <si>
    <t>Solano</t>
  </si>
  <si>
    <t>WB Fuzion</t>
  </si>
  <si>
    <r>
      <t>R</t>
    </r>
    <r>
      <rPr>
        <b/>
        <i/>
        <vertAlign val="superscript"/>
        <sz val="8"/>
        <rFont val="Arial"/>
        <family val="2"/>
      </rPr>
      <t>2</t>
    </r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</si>
  <si>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</si>
  <si>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t>CV</t>
  </si>
  <si>
    <r>
      <t>P</t>
    </r>
    <r>
      <rPr>
        <b/>
        <sz val="8"/>
        <rFont val="Arial"/>
        <family val="2"/>
      </rPr>
      <t>-value</t>
    </r>
  </si>
  <si>
    <t>&lt;0.0001</t>
  </si>
  <si>
    <r>
      <t xml:space="preserve">              at heading stage (Feekes 10.1) and AVS (susceptible check) had 20-25% rust severity, temperature 74.5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SW210 at 1.7 mph.</t>
    </r>
  </si>
  <si>
    <t xml:space="preserve">              78 fl oz/A + Huskie 32 fl oz/A + Axial 40 fl oz/A + M-90 20 fl oz/A on May 22, 2014 when plants were at late tillering  stage (Feekes 3),     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</si>
  <si>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Cultivars with rating 1 may not need fungicide application and those with rating 2 or higher need application.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</si>
</sst>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;@"/>
    <numFmt numFmtId="165" formatCode="mmm\ d&quot;, &quot;yyyy"/>
    <numFmt numFmtId="166" formatCode="0.0"/>
    <numFmt numFmtId="167" formatCode="0.000000"/>
  </numFmts>
  <fonts count="22" x14ac:knownFonts="1">
    <font>
      <sz val="12"/>
      <color indexed="8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8"/>
      <color rgb="FF0000CC"/>
      <name val="Arial"/>
      <family val="2"/>
    </font>
    <font>
      <i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b/>
      <i/>
      <sz val="8"/>
      <color indexed="8"/>
      <name val="Arial"/>
      <family val="2"/>
    </font>
    <font>
      <b/>
      <sz val="12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top"/>
    </xf>
  </cellStyleXfs>
  <cellXfs count="178">
    <xf numFmtId="0" fontId="0" fillId="0" borderId="0" xfId="0">
      <alignment vertical="top"/>
    </xf>
    <xf numFmtId="0" fontId="1" fillId="0" borderId="0" xfId="0" applyNumberFormat="1" applyFont="1" applyBorder="1" applyAlignment="1"/>
    <xf numFmtId="166" fontId="1" fillId="0" borderId="0" xfId="0" applyNumberFormat="1" applyFont="1" applyBorder="1" applyAlignment="1"/>
    <xf numFmtId="0" fontId="1" fillId="0" borderId="0" xfId="0" applyFont="1" applyBorder="1" applyAlignment="1"/>
    <xf numFmtId="1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/>
    <xf numFmtId="2" fontId="1" fillId="0" borderId="0" xfId="0" applyNumberFormat="1" applyFont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6" fillId="0" borderId="0" xfId="0" applyFont="1" applyBorder="1" applyAlignment="1"/>
    <xf numFmtId="0" fontId="1" fillId="2" borderId="0" xfId="0" applyNumberFormat="1" applyFont="1" applyFill="1" applyBorder="1" applyAlignme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0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2" borderId="10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/>
    <xf numFmtId="0" fontId="4" fillId="3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167" fontId="4" fillId="3" borderId="3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/>
    <xf numFmtId="0" fontId="4" fillId="3" borderId="12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66" fontId="4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167" fontId="4" fillId="3" borderId="12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right"/>
    </xf>
    <xf numFmtId="1" fontId="4" fillId="3" borderId="3" xfId="0" applyNumberFormat="1" applyFont="1" applyFill="1" applyBorder="1" applyAlignment="1">
      <alignment horizontal="right"/>
    </xf>
    <xf numFmtId="1" fontId="4" fillId="3" borderId="1" xfId="0" applyNumberFormat="1" applyFont="1" applyFill="1" applyBorder="1" applyAlignment="1">
      <alignment horizontal="right"/>
    </xf>
    <xf numFmtId="1" fontId="4" fillId="3" borderId="12" xfId="0" applyNumberFormat="1" applyFont="1" applyFill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left"/>
    </xf>
    <xf numFmtId="0" fontId="4" fillId="0" borderId="10" xfId="0" applyNumberFormat="1" applyFont="1" applyBorder="1" applyAlignment="1">
      <alignment horizontal="left"/>
    </xf>
    <xf numFmtId="1" fontId="4" fillId="3" borderId="3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left"/>
    </xf>
    <xf numFmtId="1" fontId="4" fillId="3" borderId="12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3" borderId="1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1" fontId="4" fillId="0" borderId="1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4" fillId="0" borderId="10" xfId="0" quotePrefix="1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left"/>
    </xf>
    <xf numFmtId="0" fontId="4" fillId="0" borderId="19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left"/>
    </xf>
    <xf numFmtId="0" fontId="4" fillId="0" borderId="20" xfId="0" applyNumberFormat="1" applyFont="1" applyBorder="1" applyAlignment="1">
      <alignment horizontal="center"/>
    </xf>
    <xf numFmtId="0" fontId="4" fillId="2" borderId="21" xfId="0" applyNumberFormat="1" applyFont="1" applyFill="1" applyBorder="1" applyAlignment="1">
      <alignment horizontal="center"/>
    </xf>
    <xf numFmtId="0" fontId="4" fillId="2" borderId="23" xfId="0" applyNumberFormat="1" applyFont="1" applyFill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1" fontId="4" fillId="0" borderId="27" xfId="0" applyNumberFormat="1" applyFont="1" applyBorder="1" applyAlignment="1"/>
    <xf numFmtId="1" fontId="4" fillId="0" borderId="20" xfId="0" applyNumberFormat="1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2" fontId="8" fillId="3" borderId="3" xfId="0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right"/>
    </xf>
    <xf numFmtId="2" fontId="8" fillId="3" borderId="12" xfId="0" applyNumberFormat="1" applyFont="1" applyFill="1" applyBorder="1" applyAlignment="1">
      <alignment horizontal="right"/>
    </xf>
    <xf numFmtId="0" fontId="9" fillId="2" borderId="10" xfId="0" applyNumberFormat="1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10" fillId="3" borderId="4" xfId="0" applyNumberFormat="1" applyFont="1" applyFill="1" applyBorder="1" applyAlignment="1"/>
    <xf numFmtId="2" fontId="10" fillId="3" borderId="6" xfId="0" applyNumberFormat="1" applyFont="1" applyFill="1" applyBorder="1" applyAlignment="1"/>
    <xf numFmtId="2" fontId="10" fillId="3" borderId="13" xfId="0" applyNumberFormat="1" applyFont="1" applyFill="1" applyBorder="1" applyAlignment="1"/>
    <xf numFmtId="0" fontId="10" fillId="0" borderId="11" xfId="0" applyNumberFormat="1" applyFont="1" applyBorder="1" applyAlignment="1">
      <alignment horizontal="center"/>
    </xf>
    <xf numFmtId="0" fontId="1" fillId="0" borderId="14" xfId="0" applyFont="1" applyBorder="1" applyAlignment="1"/>
    <xf numFmtId="0" fontId="1" fillId="0" borderId="16" xfId="0" applyFont="1" applyBorder="1" applyAlignment="1"/>
    <xf numFmtId="0" fontId="4" fillId="0" borderId="3" xfId="0" applyNumberFormat="1" applyFont="1" applyBorder="1" applyAlignment="1">
      <alignment horizontal="center"/>
    </xf>
    <xf numFmtId="1" fontId="4" fillId="0" borderId="8" xfId="0" applyNumberFormat="1" applyFont="1" applyBorder="1" applyAlignment="1"/>
    <xf numFmtId="1" fontId="4" fillId="0" borderId="9" xfId="0" applyNumberFormat="1" applyFont="1" applyBorder="1" applyAlignment="1"/>
    <xf numFmtId="1" fontId="3" fillId="0" borderId="9" xfId="0" applyNumberFormat="1" applyFont="1" applyBorder="1" applyAlignment="1"/>
    <xf numFmtId="1" fontId="4" fillId="0" borderId="31" xfId="0" applyNumberFormat="1" applyFont="1" applyBorder="1" applyAlignment="1"/>
    <xf numFmtId="1" fontId="4" fillId="0" borderId="19" xfId="0" applyNumberFormat="1" applyFont="1" applyBorder="1" applyAlignment="1"/>
    <xf numFmtId="1" fontId="3" fillId="0" borderId="19" xfId="0" applyNumberFormat="1" applyFont="1" applyBorder="1" applyAlignment="1"/>
    <xf numFmtId="0" fontId="4" fillId="0" borderId="32" xfId="0" applyNumberFormat="1" applyFont="1" applyBorder="1" applyAlignment="1"/>
    <xf numFmtId="0" fontId="4" fillId="0" borderId="17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165" fontId="4" fillId="0" borderId="17" xfId="0" quotePrefix="1" applyNumberFormat="1" applyFont="1" applyBorder="1" applyAlignment="1">
      <alignment horizontal="center"/>
    </xf>
    <xf numFmtId="165" fontId="4" fillId="0" borderId="18" xfId="0" quotePrefix="1" applyNumberFormat="1" applyFont="1" applyBorder="1" applyAlignment="1">
      <alignment horizontal="center"/>
    </xf>
    <xf numFmtId="0" fontId="4" fillId="0" borderId="28" xfId="0" applyNumberFormat="1" applyFont="1" applyBorder="1" applyAlignment="1">
      <alignment horizontal="center"/>
    </xf>
    <xf numFmtId="0" fontId="4" fillId="0" borderId="29" xfId="0" applyNumberFormat="1" applyFont="1" applyBorder="1" applyAlignment="1">
      <alignment horizontal="center"/>
    </xf>
    <xf numFmtId="0" fontId="4" fillId="0" borderId="30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166" fontId="4" fillId="0" borderId="23" xfId="0" applyNumberFormat="1" applyFont="1" applyBorder="1" applyAlignment="1">
      <alignment horizontal="center"/>
    </xf>
    <xf numFmtId="0" fontId="4" fillId="2" borderId="17" xfId="0" applyNumberFormat="1" applyFont="1" applyFill="1" applyBorder="1" applyAlignment="1">
      <alignment horizontal="center"/>
    </xf>
    <xf numFmtId="0" fontId="4" fillId="2" borderId="18" xfId="0" applyNumberFormat="1" applyFont="1" applyFill="1" applyBorder="1" applyAlignment="1">
      <alignment horizontal="center"/>
    </xf>
    <xf numFmtId="0" fontId="4" fillId="2" borderId="24" xfId="0" applyNumberFormat="1" applyFont="1" applyFill="1" applyBorder="1" applyAlignment="1">
      <alignment horizontal="center"/>
    </xf>
    <xf numFmtId="0" fontId="4" fillId="2" borderId="25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17" xfId="0" quotePrefix="1" applyNumberFormat="1" applyFont="1" applyBorder="1" applyAlignment="1">
      <alignment horizontal="center"/>
    </xf>
    <xf numFmtId="0" fontId="4" fillId="0" borderId="18" xfId="0" quotePrefix="1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3" fillId="0" borderId="8" xfId="0" applyFont="1" applyBorder="1" applyAlignment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/>
    <xf numFmtId="0" fontId="13" fillId="0" borderId="28" xfId="0" applyFont="1" applyBorder="1" applyAlignment="1">
      <alignment horizontal="center"/>
    </xf>
    <xf numFmtId="0" fontId="13" fillId="0" borderId="30" xfId="0" applyFont="1" applyBorder="1" applyAlignment="1"/>
    <xf numFmtId="0" fontId="13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1" xfId="0" applyFont="1" applyBorder="1" applyAlignment="1"/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0" xfId="0" applyFont="1" applyBorder="1" applyAlignment="1"/>
    <xf numFmtId="0" fontId="13" fillId="0" borderId="34" xfId="0" applyFont="1" applyBorder="1" applyAlignment="1"/>
    <xf numFmtId="0" fontId="13" fillId="0" borderId="19" xfId="0" applyFont="1" applyBorder="1" applyAlignment="1">
      <alignment horizontal="center"/>
    </xf>
    <xf numFmtId="0" fontId="7" fillId="0" borderId="38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Fill="1" applyBorder="1" applyAlignment="1">
      <alignment horizontal="center"/>
    </xf>
    <xf numFmtId="0" fontId="0" fillId="0" borderId="35" xfId="0" applyBorder="1" applyAlignment="1"/>
    <xf numFmtId="0" fontId="0" fillId="0" borderId="36" xfId="0" applyBorder="1" applyAlignment="1"/>
    <xf numFmtId="0" fontId="0" fillId="0" borderId="37" xfId="0" applyBorder="1" applyAlignment="1">
      <alignment horizontal="center"/>
    </xf>
    <xf numFmtId="0" fontId="4" fillId="0" borderId="38" xfId="0" applyFont="1" applyBorder="1" applyAlignment="1"/>
    <xf numFmtId="2" fontId="4" fillId="0" borderId="39" xfId="0" applyNumberFormat="1" applyFont="1" applyBorder="1" applyAlignment="1"/>
    <xf numFmtId="0" fontId="4" fillId="0" borderId="44" xfId="0" applyFont="1" applyBorder="1" applyAlignment="1"/>
    <xf numFmtId="2" fontId="4" fillId="0" borderId="45" xfId="0" applyNumberFormat="1" applyFont="1" applyBorder="1" applyAlignment="1"/>
    <xf numFmtId="0" fontId="15" fillId="0" borderId="49" xfId="0" applyFont="1" applyBorder="1" applyAlignment="1"/>
    <xf numFmtId="2" fontId="15" fillId="0" borderId="50" xfId="0" applyNumberFormat="1" applyFont="1" applyBorder="1" applyAlignment="1"/>
    <xf numFmtId="2" fontId="17" fillId="0" borderId="50" xfId="0" applyNumberFormat="1" applyFont="1" applyBorder="1" applyAlignment="1"/>
    <xf numFmtId="0" fontId="15" fillId="0" borderId="51" xfId="0" applyFont="1" applyBorder="1" applyAlignment="1">
      <alignment horizontal="center"/>
    </xf>
    <xf numFmtId="0" fontId="18" fillId="0" borderId="35" xfId="0" applyFont="1" applyBorder="1" applyAlignment="1"/>
    <xf numFmtId="2" fontId="18" fillId="0" borderId="36" xfId="0" applyNumberFormat="1" applyFont="1" applyBorder="1" applyAlignment="1"/>
    <xf numFmtId="2" fontId="20" fillId="0" borderId="36" xfId="0" applyNumberFormat="1" applyFont="1" applyBorder="1" applyAlignment="1"/>
    <xf numFmtId="0" fontId="18" fillId="0" borderId="37" xfId="0" applyFont="1" applyBorder="1" applyAlignment="1">
      <alignment horizontal="center"/>
    </xf>
    <xf numFmtId="0" fontId="21" fillId="0" borderId="0" xfId="0" applyFont="1">
      <alignment vertical="top"/>
    </xf>
    <xf numFmtId="0" fontId="18" fillId="0" borderId="38" xfId="0" applyFont="1" applyBorder="1" applyAlignment="1"/>
    <xf numFmtId="2" fontId="18" fillId="0" borderId="39" xfId="0" applyNumberFormat="1" applyFont="1" applyBorder="1" applyAlignment="1"/>
    <xf numFmtId="2" fontId="20" fillId="0" borderId="39" xfId="0" applyNumberFormat="1" applyFont="1" applyBorder="1" applyAlignment="1"/>
    <xf numFmtId="0" fontId="18" fillId="0" borderId="40" xfId="0" applyFont="1" applyBorder="1" applyAlignment="1">
      <alignment horizontal="center"/>
    </xf>
    <xf numFmtId="0" fontId="13" fillId="0" borderId="41" xfId="0" applyFont="1" applyFill="1" applyBorder="1" applyAlignment="1"/>
    <xf numFmtId="2" fontId="13" fillId="0" borderId="42" xfId="0" applyNumberFormat="1" applyFont="1" applyBorder="1" applyAlignment="1">
      <alignment horizontal="center"/>
    </xf>
    <xf numFmtId="0" fontId="13" fillId="0" borderId="42" xfId="0" applyFont="1" applyBorder="1" applyAlignment="1"/>
    <xf numFmtId="0" fontId="13" fillId="0" borderId="42" xfId="0" applyFont="1" applyBorder="1" applyAlignment="1">
      <alignment horizontal="center"/>
    </xf>
    <xf numFmtId="2" fontId="13" fillId="0" borderId="42" xfId="0" applyNumberFormat="1" applyFont="1" applyBorder="1" applyAlignment="1"/>
    <xf numFmtId="0" fontId="13" fillId="0" borderId="43" xfId="0" applyFont="1" applyBorder="1" applyAlignment="1">
      <alignment horizontal="center"/>
    </xf>
    <xf numFmtId="0" fontId="13" fillId="0" borderId="38" xfId="0" applyFont="1" applyBorder="1" applyAlignment="1"/>
    <xf numFmtId="2" fontId="13" fillId="0" borderId="52" xfId="0" applyNumberFormat="1" applyFont="1" applyBorder="1" applyAlignment="1">
      <alignment horizontal="center"/>
    </xf>
    <xf numFmtId="2" fontId="13" fillId="0" borderId="53" xfId="0" applyNumberFormat="1" applyFont="1" applyBorder="1" applyAlignment="1">
      <alignment horizontal="center"/>
    </xf>
    <xf numFmtId="2" fontId="3" fillId="0" borderId="36" xfId="0" applyNumberFormat="1" applyFont="1" applyBorder="1" applyAlignment="1"/>
    <xf numFmtId="2" fontId="13" fillId="0" borderId="36" xfId="0" applyNumberFormat="1" applyFont="1" applyBorder="1" applyAlignment="1"/>
    <xf numFmtId="2" fontId="13" fillId="0" borderId="54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2" fontId="3" fillId="0" borderId="39" xfId="0" applyNumberFormat="1" applyFont="1" applyBorder="1" applyAlignment="1"/>
    <xf numFmtId="2" fontId="13" fillId="0" borderId="39" xfId="0" applyNumberFormat="1" applyFont="1" applyBorder="1" applyAlignment="1"/>
    <xf numFmtId="1" fontId="4" fillId="0" borderId="40" xfId="0" applyNumberFormat="1" applyFont="1" applyBorder="1" applyAlignment="1">
      <alignment horizontal="center"/>
    </xf>
    <xf numFmtId="1" fontId="4" fillId="0" borderId="46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56" xfId="0" applyFont="1" applyBorder="1" applyAlignment="1"/>
    <xf numFmtId="0" fontId="0" fillId="0" borderId="56" xfId="0" applyBorder="1" applyAlignment="1"/>
    <xf numFmtId="0" fontId="0" fillId="0" borderId="56" xfId="0" applyBorder="1" applyAlignment="1">
      <alignment horizontal="center"/>
    </xf>
    <xf numFmtId="0" fontId="1" fillId="0" borderId="57" xfId="0" applyFont="1" applyFill="1" applyBorder="1" applyAlignment="1"/>
    <xf numFmtId="0" fontId="1" fillId="0" borderId="58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AAAA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6"/>
  <sheetViews>
    <sheetView showGridLines="0" workbookViewId="0">
      <selection activeCell="A11" sqref="A11"/>
    </sheetView>
  </sheetViews>
  <sheetFormatPr defaultColWidth="7.59765625" defaultRowHeight="12" customHeight="1" x14ac:dyDescent="0.2"/>
  <cols>
    <col min="1" max="1" width="6.8984375" style="1" customWidth="1"/>
    <col min="2" max="2" width="2.796875" style="1" customWidth="1"/>
    <col min="3" max="3" width="3.09765625" style="1" customWidth="1"/>
    <col min="4" max="4" width="2.796875" style="1" customWidth="1"/>
    <col min="5" max="5" width="3.3984375" style="1" customWidth="1"/>
    <col min="6" max="6" width="4.3984375" style="1" customWidth="1"/>
    <col min="7" max="7" width="2.3984375" style="46" customWidth="1"/>
    <col min="8" max="8" width="2.5" style="47" customWidth="1"/>
    <col min="9" max="9" width="2.09765625" style="46" customWidth="1"/>
    <col min="10" max="10" width="2.3984375" style="47" customWidth="1"/>
    <col min="11" max="11" width="2.59765625" style="46" customWidth="1"/>
    <col min="12" max="12" width="2.796875" style="47" customWidth="1"/>
    <col min="13" max="13" width="2.19921875" style="46" customWidth="1"/>
    <col min="14" max="14" width="2.796875" style="57" customWidth="1"/>
    <col min="15" max="15" width="4.19921875" style="57" customWidth="1"/>
    <col min="16" max="16" width="4.5" style="1" customWidth="1"/>
    <col min="17" max="17" width="3.8984375" style="2" customWidth="1"/>
    <col min="18" max="18" width="4" style="1" customWidth="1"/>
    <col min="19" max="19" width="3.8984375" style="1" bestFit="1" customWidth="1"/>
    <col min="20" max="20" width="5.59765625" style="7" customWidth="1"/>
    <col min="21" max="21" width="4.3984375" style="8" customWidth="1"/>
    <col min="22" max="22" width="4.09765625" style="13" customWidth="1"/>
    <col min="23" max="23" width="4.5" style="1" customWidth="1"/>
    <col min="24" max="24" width="3.59765625" style="5" customWidth="1"/>
    <col min="25" max="16384" width="7.59765625" style="1"/>
  </cols>
  <sheetData>
    <row r="1" spans="1:24" ht="12" customHeight="1" x14ac:dyDescent="0.2">
      <c r="A1" s="82" t="s">
        <v>59</v>
      </c>
    </row>
    <row r="2" spans="1:24" ht="12" customHeight="1" x14ac:dyDescent="0.2">
      <c r="A2" s="83" t="s">
        <v>60</v>
      </c>
    </row>
    <row r="3" spans="1:24" ht="12" customHeight="1" x14ac:dyDescent="0.2">
      <c r="A3" s="83" t="s">
        <v>57</v>
      </c>
    </row>
    <row r="4" spans="1:24" ht="12" customHeight="1" x14ac:dyDescent="0.2">
      <c r="A4" s="83" t="s">
        <v>58</v>
      </c>
    </row>
    <row r="5" spans="1:24" ht="12" customHeight="1" x14ac:dyDescent="0.2">
      <c r="A5" s="83" t="s">
        <v>61</v>
      </c>
    </row>
    <row r="6" spans="1:24" ht="12" customHeight="1" x14ac:dyDescent="0.2">
      <c r="A6" s="83" t="s">
        <v>62</v>
      </c>
    </row>
    <row r="7" spans="1:24" ht="12" customHeight="1" x14ac:dyDescent="0.2">
      <c r="A7" s="83">
        <v>2014</v>
      </c>
    </row>
    <row r="8" spans="1:24" ht="12" customHeight="1" x14ac:dyDescent="0.2">
      <c r="A8" s="83" t="s">
        <v>63</v>
      </c>
    </row>
    <row r="9" spans="1:24" ht="12" customHeight="1" x14ac:dyDescent="0.2">
      <c r="A9" s="83" t="s">
        <v>107</v>
      </c>
    </row>
    <row r="10" spans="1:24" ht="12" customHeight="1" x14ac:dyDescent="0.2">
      <c r="A10" s="83" t="s">
        <v>64</v>
      </c>
    </row>
    <row r="11" spans="1:24" ht="12" customHeight="1" x14ac:dyDescent="0.2">
      <c r="A11" s="83" t="s">
        <v>65</v>
      </c>
    </row>
    <row r="12" spans="1:24" ht="12" customHeight="1" x14ac:dyDescent="0.2">
      <c r="A12" s="83" t="s">
        <v>108</v>
      </c>
    </row>
    <row r="13" spans="1:24" ht="12" customHeight="1" x14ac:dyDescent="0.2">
      <c r="A13" s="83" t="s">
        <v>66</v>
      </c>
    </row>
    <row r="14" spans="1:24" ht="12" customHeight="1" thickBot="1" x14ac:dyDescent="0.25">
      <c r="A14" s="83" t="s">
        <v>67</v>
      </c>
    </row>
    <row r="15" spans="1:24" ht="13.5" customHeight="1" x14ac:dyDescent="0.2">
      <c r="A15" s="85"/>
      <c r="B15" s="86"/>
      <c r="C15" s="86"/>
      <c r="D15" s="86"/>
      <c r="E15" s="87"/>
      <c r="F15" s="84" t="s">
        <v>50</v>
      </c>
      <c r="G15" s="97" t="s">
        <v>51</v>
      </c>
      <c r="H15" s="98"/>
      <c r="I15" s="98"/>
      <c r="J15" s="98"/>
      <c r="K15" s="98"/>
      <c r="L15" s="98"/>
      <c r="M15" s="98"/>
      <c r="N15" s="98"/>
      <c r="O15" s="98"/>
      <c r="P15" s="99"/>
      <c r="Q15" s="110"/>
      <c r="R15" s="110"/>
      <c r="S15" s="110"/>
      <c r="T15" s="110"/>
      <c r="U15" s="105"/>
      <c r="V15" s="106"/>
      <c r="W15" s="107"/>
      <c r="X15" s="108"/>
    </row>
    <row r="16" spans="1:24" ht="12.95" customHeight="1" x14ac:dyDescent="0.2">
      <c r="A16" s="88"/>
      <c r="B16" s="89"/>
      <c r="C16" s="89"/>
      <c r="D16" s="89"/>
      <c r="E16" s="90"/>
      <c r="F16" s="40" t="s">
        <v>39</v>
      </c>
      <c r="G16" s="111" t="s">
        <v>39</v>
      </c>
      <c r="H16" s="112"/>
      <c r="I16" s="95" t="s">
        <v>42</v>
      </c>
      <c r="J16" s="96"/>
      <c r="K16" s="95" t="s">
        <v>44</v>
      </c>
      <c r="L16" s="96"/>
      <c r="M16" s="111" t="s">
        <v>46</v>
      </c>
      <c r="N16" s="112"/>
      <c r="O16" s="60"/>
      <c r="P16" s="61"/>
      <c r="Q16" s="100" t="s">
        <v>52</v>
      </c>
      <c r="R16" s="101"/>
      <c r="S16" s="101"/>
      <c r="T16" s="102"/>
      <c r="U16" s="65"/>
      <c r="V16" s="66"/>
      <c r="W16" s="67"/>
      <c r="X16" s="68"/>
    </row>
    <row r="17" spans="1:26" ht="12.95" customHeight="1" x14ac:dyDescent="0.2">
      <c r="A17" s="88"/>
      <c r="B17" s="89"/>
      <c r="C17" s="89"/>
      <c r="D17" s="89"/>
      <c r="E17" s="62">
        <v>2014</v>
      </c>
      <c r="F17" s="14" t="s">
        <v>40</v>
      </c>
      <c r="G17" s="92" t="s">
        <v>41</v>
      </c>
      <c r="H17" s="94"/>
      <c r="I17" s="92" t="s">
        <v>43</v>
      </c>
      <c r="J17" s="94"/>
      <c r="K17" s="92" t="s">
        <v>45</v>
      </c>
      <c r="L17" s="94"/>
      <c r="M17" s="92" t="s">
        <v>47</v>
      </c>
      <c r="N17" s="94"/>
      <c r="O17" s="62"/>
      <c r="P17" s="63"/>
      <c r="Q17" s="16" t="s">
        <v>12</v>
      </c>
      <c r="R17" s="15" t="s">
        <v>13</v>
      </c>
      <c r="S17" s="109" t="s">
        <v>14</v>
      </c>
      <c r="T17" s="109"/>
      <c r="U17" s="103" t="s">
        <v>53</v>
      </c>
      <c r="V17" s="104"/>
      <c r="W17" s="92" t="s">
        <v>55</v>
      </c>
      <c r="X17" s="93"/>
    </row>
    <row r="18" spans="1:26" ht="13.5" customHeight="1" thickBot="1" x14ac:dyDescent="0.25">
      <c r="A18" s="91" t="s">
        <v>15</v>
      </c>
      <c r="B18" s="64" t="s">
        <v>3</v>
      </c>
      <c r="C18" s="64" t="s">
        <v>16</v>
      </c>
      <c r="D18" s="64" t="s">
        <v>17</v>
      </c>
      <c r="E18" s="64" t="s">
        <v>18</v>
      </c>
      <c r="F18" s="17" t="s">
        <v>19</v>
      </c>
      <c r="G18" s="41" t="s">
        <v>20</v>
      </c>
      <c r="H18" s="48" t="s">
        <v>19</v>
      </c>
      <c r="I18" s="41" t="s">
        <v>20</v>
      </c>
      <c r="J18" s="48" t="s">
        <v>19</v>
      </c>
      <c r="K18" s="41" t="s">
        <v>20</v>
      </c>
      <c r="L18" s="48" t="s">
        <v>19</v>
      </c>
      <c r="M18" s="41" t="s">
        <v>20</v>
      </c>
      <c r="N18" s="58" t="s">
        <v>19</v>
      </c>
      <c r="O18" s="69" t="s">
        <v>48</v>
      </c>
      <c r="P18" s="70" t="s">
        <v>49</v>
      </c>
      <c r="Q18" s="18" t="s">
        <v>21</v>
      </c>
      <c r="R18" s="17" t="s">
        <v>21</v>
      </c>
      <c r="S18" s="19" t="s">
        <v>22</v>
      </c>
      <c r="T18" s="19" t="s">
        <v>23</v>
      </c>
      <c r="U18" s="17" t="s">
        <v>54</v>
      </c>
      <c r="V18" s="74" t="s">
        <v>24</v>
      </c>
      <c r="W18" s="20" t="s">
        <v>38</v>
      </c>
      <c r="X18" s="81" t="s">
        <v>25</v>
      </c>
    </row>
    <row r="19" spans="1:26" ht="14.1" customHeight="1" x14ac:dyDescent="0.2">
      <c r="A19" s="21" t="s">
        <v>0</v>
      </c>
      <c r="B19" s="22">
        <v>1</v>
      </c>
      <c r="C19" s="22" t="s">
        <v>1</v>
      </c>
      <c r="D19" s="22">
        <v>1</v>
      </c>
      <c r="E19" s="22">
        <v>1</v>
      </c>
      <c r="F19" s="23">
        <v>90</v>
      </c>
      <c r="G19" s="42">
        <v>8</v>
      </c>
      <c r="H19" s="49">
        <v>30</v>
      </c>
      <c r="I19" s="42">
        <v>8</v>
      </c>
      <c r="J19" s="49">
        <v>100</v>
      </c>
      <c r="K19" s="42">
        <v>8</v>
      </c>
      <c r="L19" s="49">
        <v>100</v>
      </c>
      <c r="M19" s="42">
        <v>8</v>
      </c>
      <c r="N19" s="49">
        <v>100</v>
      </c>
      <c r="O19" s="42">
        <v>3145</v>
      </c>
      <c r="P19" s="71">
        <v>101.0644707772645</v>
      </c>
      <c r="Q19" s="24">
        <v>17</v>
      </c>
      <c r="R19" s="22">
        <v>4.5</v>
      </c>
      <c r="S19" s="25">
        <v>76.5</v>
      </c>
      <c r="T19" s="26">
        <v>1.7561983471074381E-3</v>
      </c>
      <c r="U19" s="22">
        <v>384</v>
      </c>
      <c r="V19" s="75">
        <v>54.132158590308372</v>
      </c>
      <c r="W19" s="23">
        <v>968</v>
      </c>
      <c r="X19" s="78">
        <v>24.920002723311548</v>
      </c>
      <c r="Z19" s="1" t="s">
        <v>56</v>
      </c>
    </row>
    <row r="20" spans="1:26" ht="14.1" customHeight="1" x14ac:dyDescent="0.2">
      <c r="A20" s="27" t="s">
        <v>0</v>
      </c>
      <c r="B20" s="28">
        <v>1</v>
      </c>
      <c r="C20" s="28" t="s">
        <v>2</v>
      </c>
      <c r="D20" s="28">
        <v>1</v>
      </c>
      <c r="E20" s="28">
        <v>2</v>
      </c>
      <c r="F20" s="29">
        <v>95</v>
      </c>
      <c r="G20" s="43">
        <v>8</v>
      </c>
      <c r="H20" s="50">
        <v>25</v>
      </c>
      <c r="I20" s="43">
        <v>3</v>
      </c>
      <c r="J20" s="50">
        <v>10</v>
      </c>
      <c r="K20" s="43">
        <v>2</v>
      </c>
      <c r="L20" s="50">
        <v>15</v>
      </c>
      <c r="M20" s="43">
        <v>2</v>
      </c>
      <c r="N20" s="50">
        <v>30</v>
      </c>
      <c r="O20" s="43">
        <v>675</v>
      </c>
      <c r="P20" s="72">
        <v>21.691102631050413</v>
      </c>
      <c r="Q20" s="30">
        <v>16.3</v>
      </c>
      <c r="R20" s="28">
        <v>4.5</v>
      </c>
      <c r="S20" s="31">
        <v>73.350000000000009</v>
      </c>
      <c r="T20" s="32">
        <v>1.6838842975206614E-3</v>
      </c>
      <c r="U20" s="28">
        <v>415</v>
      </c>
      <c r="V20" s="76">
        <v>58.502202643171806</v>
      </c>
      <c r="W20" s="29">
        <v>1650</v>
      </c>
      <c r="X20" s="79">
        <v>38.834705953293309</v>
      </c>
    </row>
    <row r="21" spans="1:26" ht="14.1" customHeight="1" x14ac:dyDescent="0.2">
      <c r="A21" s="27" t="s">
        <v>6</v>
      </c>
      <c r="B21" s="28">
        <v>8</v>
      </c>
      <c r="C21" s="28" t="s">
        <v>2</v>
      </c>
      <c r="D21" s="28">
        <v>2</v>
      </c>
      <c r="E21" s="28">
        <v>3</v>
      </c>
      <c r="F21" s="29">
        <v>98</v>
      </c>
      <c r="G21" s="43">
        <v>8</v>
      </c>
      <c r="H21" s="50">
        <v>10</v>
      </c>
      <c r="I21" s="43">
        <v>2</v>
      </c>
      <c r="J21" s="50">
        <v>5</v>
      </c>
      <c r="K21" s="43">
        <v>2</v>
      </c>
      <c r="L21" s="50">
        <v>5</v>
      </c>
      <c r="M21" s="55">
        <v>2</v>
      </c>
      <c r="N21" s="50">
        <v>5</v>
      </c>
      <c r="O21" s="43">
        <v>212.5</v>
      </c>
      <c r="P21" s="72">
        <v>6.8286804579232783</v>
      </c>
      <c r="Q21" s="30">
        <v>16.5</v>
      </c>
      <c r="R21" s="28">
        <v>4.5</v>
      </c>
      <c r="S21" s="31">
        <v>74.25</v>
      </c>
      <c r="T21" s="32">
        <v>1.7045454545454545E-3</v>
      </c>
      <c r="U21" s="28">
        <v>413</v>
      </c>
      <c r="V21" s="76">
        <v>58.220264317180614</v>
      </c>
      <c r="W21" s="29">
        <v>2004</v>
      </c>
      <c r="X21" s="79">
        <v>45.387162128774037</v>
      </c>
    </row>
    <row r="22" spans="1:26" ht="14.1" customHeight="1" x14ac:dyDescent="0.2">
      <c r="A22" s="27" t="s">
        <v>6</v>
      </c>
      <c r="B22" s="28">
        <v>8</v>
      </c>
      <c r="C22" s="28" t="s">
        <v>1</v>
      </c>
      <c r="D22" s="28">
        <v>2</v>
      </c>
      <c r="E22" s="28">
        <v>4</v>
      </c>
      <c r="F22" s="29">
        <v>85</v>
      </c>
      <c r="G22" s="43">
        <v>8</v>
      </c>
      <c r="H22" s="50">
        <v>10</v>
      </c>
      <c r="I22" s="43">
        <v>5</v>
      </c>
      <c r="J22" s="50">
        <v>20</v>
      </c>
      <c r="K22" s="43">
        <v>3</v>
      </c>
      <c r="L22" s="50">
        <v>30</v>
      </c>
      <c r="M22" s="43">
        <v>2</v>
      </c>
      <c r="N22" s="50">
        <v>40</v>
      </c>
      <c r="O22" s="43">
        <v>930</v>
      </c>
      <c r="P22" s="72">
        <v>29.885519180558344</v>
      </c>
      <c r="Q22" s="30">
        <v>13.6</v>
      </c>
      <c r="R22" s="28">
        <v>4.5</v>
      </c>
      <c r="S22" s="31">
        <v>61.199999999999996</v>
      </c>
      <c r="T22" s="32">
        <v>1.4049586776859503E-3</v>
      </c>
      <c r="U22" s="28">
        <v>405</v>
      </c>
      <c r="V22" s="76">
        <v>57.092511013215862</v>
      </c>
      <c r="W22" s="29">
        <v>1234</v>
      </c>
      <c r="X22" s="79">
        <v>39.865543167157938</v>
      </c>
    </row>
    <row r="23" spans="1:26" ht="14.1" customHeight="1" x14ac:dyDescent="0.2">
      <c r="A23" s="27" t="s">
        <v>26</v>
      </c>
      <c r="B23" s="28">
        <v>7</v>
      </c>
      <c r="C23" s="28" t="s">
        <v>1</v>
      </c>
      <c r="D23" s="28">
        <v>3</v>
      </c>
      <c r="E23" s="28">
        <v>5</v>
      </c>
      <c r="F23" s="29">
        <v>80</v>
      </c>
      <c r="G23" s="43">
        <v>2</v>
      </c>
      <c r="H23" s="50">
        <v>2</v>
      </c>
      <c r="I23" s="43">
        <v>2</v>
      </c>
      <c r="J23" s="50">
        <v>5</v>
      </c>
      <c r="K23" s="43">
        <v>2</v>
      </c>
      <c r="L23" s="50">
        <v>5</v>
      </c>
      <c r="M23" s="43">
        <v>2</v>
      </c>
      <c r="N23" s="50" t="s">
        <v>34</v>
      </c>
      <c r="O23" s="43">
        <v>160.5</v>
      </c>
      <c r="P23" s="72">
        <v>5.1576621811608758</v>
      </c>
      <c r="Q23" s="39">
        <v>16.7</v>
      </c>
      <c r="R23" s="28">
        <v>4.5</v>
      </c>
      <c r="S23" s="31">
        <v>75.149999999999991</v>
      </c>
      <c r="T23" s="32">
        <v>1.7252066115702477E-3</v>
      </c>
      <c r="U23" s="28">
        <v>419</v>
      </c>
      <c r="V23" s="76">
        <v>59.066079295154182</v>
      </c>
      <c r="W23" s="29">
        <v>1934</v>
      </c>
      <c r="X23" s="79">
        <v>52.255423520500763</v>
      </c>
    </row>
    <row r="24" spans="1:26" ht="14.1" customHeight="1" x14ac:dyDescent="0.2">
      <c r="A24" s="27" t="s">
        <v>26</v>
      </c>
      <c r="B24" s="28">
        <v>7</v>
      </c>
      <c r="C24" s="28" t="s">
        <v>2</v>
      </c>
      <c r="D24" s="28">
        <v>3</v>
      </c>
      <c r="E24" s="28">
        <v>6</v>
      </c>
      <c r="F24" s="29">
        <v>95</v>
      </c>
      <c r="G24" s="43">
        <v>2</v>
      </c>
      <c r="H24" s="50">
        <v>2</v>
      </c>
      <c r="I24" s="43">
        <v>2</v>
      </c>
      <c r="J24" s="50">
        <v>1</v>
      </c>
      <c r="K24" s="43">
        <v>2</v>
      </c>
      <c r="L24" s="50">
        <v>1</v>
      </c>
      <c r="M24" s="43">
        <v>2</v>
      </c>
      <c r="N24" s="50">
        <v>1</v>
      </c>
      <c r="O24" s="43">
        <v>42.5</v>
      </c>
      <c r="P24" s="72">
        <v>1.3657360915846555</v>
      </c>
      <c r="Q24" s="30">
        <v>16.100000000000001</v>
      </c>
      <c r="R24" s="28">
        <v>4.5</v>
      </c>
      <c r="S24" s="31">
        <v>72.45</v>
      </c>
      <c r="T24" s="32">
        <v>1.6632231404958679E-3</v>
      </c>
      <c r="U24" s="28">
        <v>411</v>
      </c>
      <c r="V24" s="76">
        <v>57.93832599118943</v>
      </c>
      <c r="W24" s="29">
        <v>2341</v>
      </c>
      <c r="X24" s="79">
        <v>56.325556830826663</v>
      </c>
    </row>
    <row r="25" spans="1:26" ht="14.25" customHeight="1" x14ac:dyDescent="0.2">
      <c r="A25" s="27" t="s">
        <v>27</v>
      </c>
      <c r="B25" s="28">
        <v>5</v>
      </c>
      <c r="C25" s="28" t="s">
        <v>2</v>
      </c>
      <c r="D25" s="28">
        <v>4</v>
      </c>
      <c r="E25" s="28">
        <v>7</v>
      </c>
      <c r="F25" s="29">
        <v>98</v>
      </c>
      <c r="G25" s="43">
        <v>2</v>
      </c>
      <c r="H25" s="50">
        <v>1</v>
      </c>
      <c r="I25" s="43">
        <v>2</v>
      </c>
      <c r="J25" s="50">
        <v>1</v>
      </c>
      <c r="K25" s="43">
        <v>2</v>
      </c>
      <c r="L25" s="50">
        <v>1</v>
      </c>
      <c r="M25" s="55">
        <v>2</v>
      </c>
      <c r="N25" s="50">
        <v>1</v>
      </c>
      <c r="O25" s="43">
        <v>36</v>
      </c>
      <c r="P25" s="72">
        <v>1.1568588069893553</v>
      </c>
      <c r="Q25" s="30">
        <v>16.5</v>
      </c>
      <c r="R25" s="28">
        <v>4.5</v>
      </c>
      <c r="S25" s="31">
        <v>74.25</v>
      </c>
      <c r="T25" s="32">
        <v>1.7045454545454545E-3</v>
      </c>
      <c r="U25" s="28">
        <v>400</v>
      </c>
      <c r="V25" s="76">
        <v>56.387665198237883</v>
      </c>
      <c r="W25" s="29">
        <v>2328</v>
      </c>
      <c r="X25" s="79">
        <v>54.438775510204081</v>
      </c>
    </row>
    <row r="26" spans="1:26" ht="14.25" customHeight="1" x14ac:dyDescent="0.2">
      <c r="A26" s="27" t="s">
        <v>27</v>
      </c>
      <c r="B26" s="28">
        <v>5</v>
      </c>
      <c r="C26" s="28" t="s">
        <v>1</v>
      </c>
      <c r="D26" s="28">
        <v>4</v>
      </c>
      <c r="E26" s="28">
        <v>8</v>
      </c>
      <c r="F26" s="29">
        <v>70</v>
      </c>
      <c r="G26" s="43">
        <v>2</v>
      </c>
      <c r="H26" s="50">
        <v>1</v>
      </c>
      <c r="I26" s="43">
        <v>2</v>
      </c>
      <c r="J26" s="50">
        <v>1</v>
      </c>
      <c r="K26" s="43">
        <v>2</v>
      </c>
      <c r="L26" s="50">
        <v>1</v>
      </c>
      <c r="M26" s="43">
        <v>2</v>
      </c>
      <c r="N26" s="50">
        <v>5</v>
      </c>
      <c r="O26" s="43">
        <v>68</v>
      </c>
      <c r="P26" s="72">
        <v>2.1851777465354489</v>
      </c>
      <c r="Q26" s="30">
        <v>16</v>
      </c>
      <c r="R26" s="28">
        <v>4.5</v>
      </c>
      <c r="S26" s="31">
        <v>72</v>
      </c>
      <c r="T26" s="32">
        <v>1.652892561983471E-3</v>
      </c>
      <c r="U26" s="28">
        <v>406</v>
      </c>
      <c r="V26" s="76">
        <v>57.233480176211451</v>
      </c>
      <c r="W26" s="29">
        <v>1463</v>
      </c>
      <c r="X26" s="79">
        <v>48.662638546798028</v>
      </c>
    </row>
    <row r="27" spans="1:26" ht="14.1" customHeight="1" x14ac:dyDescent="0.2">
      <c r="A27" s="27" t="s">
        <v>7</v>
      </c>
      <c r="B27" s="28">
        <v>9</v>
      </c>
      <c r="C27" s="28" t="s">
        <v>1</v>
      </c>
      <c r="D27" s="28">
        <v>4</v>
      </c>
      <c r="E27" s="28">
        <v>9</v>
      </c>
      <c r="F27" s="29">
        <v>98</v>
      </c>
      <c r="G27" s="43">
        <v>5</v>
      </c>
      <c r="H27" s="50">
        <v>5</v>
      </c>
      <c r="I27" s="43">
        <v>5</v>
      </c>
      <c r="J27" s="50">
        <v>25</v>
      </c>
      <c r="K27" s="43">
        <v>3</v>
      </c>
      <c r="L27" s="50">
        <v>25</v>
      </c>
      <c r="M27" s="43">
        <v>2</v>
      </c>
      <c r="N27" s="50">
        <v>30</v>
      </c>
      <c r="O27" s="43">
        <v>810</v>
      </c>
      <c r="P27" s="72">
        <v>26.029323157260492</v>
      </c>
      <c r="Q27" s="39">
        <v>16.600000000000001</v>
      </c>
      <c r="R27" s="28">
        <v>4.5</v>
      </c>
      <c r="S27" s="31">
        <v>74.7</v>
      </c>
      <c r="T27" s="32">
        <v>1.7148760330578513E-3</v>
      </c>
      <c r="U27" s="28">
        <v>398</v>
      </c>
      <c r="V27" s="76">
        <v>56.105726872246699</v>
      </c>
      <c r="W27" s="29">
        <v>1931</v>
      </c>
      <c r="X27" s="79">
        <v>45.108711432747697</v>
      </c>
    </row>
    <row r="28" spans="1:26" ht="13.5" customHeight="1" x14ac:dyDescent="0.2">
      <c r="A28" s="27" t="s">
        <v>7</v>
      </c>
      <c r="B28" s="28">
        <v>9</v>
      </c>
      <c r="C28" s="28" t="s">
        <v>2</v>
      </c>
      <c r="D28" s="28">
        <v>4</v>
      </c>
      <c r="E28" s="28">
        <v>10</v>
      </c>
      <c r="F28" s="29">
        <v>98</v>
      </c>
      <c r="G28" s="43">
        <v>5</v>
      </c>
      <c r="H28" s="50">
        <v>5</v>
      </c>
      <c r="I28" s="43">
        <v>2</v>
      </c>
      <c r="J28" s="50">
        <v>10</v>
      </c>
      <c r="K28" s="43">
        <v>2</v>
      </c>
      <c r="L28" s="50">
        <v>15</v>
      </c>
      <c r="M28" s="43">
        <v>2</v>
      </c>
      <c r="N28" s="50">
        <v>15</v>
      </c>
      <c r="O28" s="43">
        <v>425</v>
      </c>
      <c r="P28" s="72">
        <v>13.657360915846557</v>
      </c>
      <c r="Q28" s="30">
        <v>16.600000000000001</v>
      </c>
      <c r="R28" s="28">
        <v>4.5</v>
      </c>
      <c r="S28" s="31">
        <v>74.7</v>
      </c>
      <c r="T28" s="32">
        <v>1.7148760330578513E-3</v>
      </c>
      <c r="U28" s="28">
        <v>402</v>
      </c>
      <c r="V28" s="76">
        <v>56.669603524229075</v>
      </c>
      <c r="W28" s="29">
        <v>2391</v>
      </c>
      <c r="X28" s="79">
        <v>55.298677194308752</v>
      </c>
    </row>
    <row r="29" spans="1:26" ht="14.1" customHeight="1" x14ac:dyDescent="0.2">
      <c r="A29" s="27" t="s">
        <v>5</v>
      </c>
      <c r="B29" s="28">
        <v>3</v>
      </c>
      <c r="C29" s="28" t="s">
        <v>2</v>
      </c>
      <c r="D29" s="28">
        <v>3</v>
      </c>
      <c r="E29" s="28">
        <v>11</v>
      </c>
      <c r="F29" s="29">
        <v>90</v>
      </c>
      <c r="G29" s="43">
        <v>5</v>
      </c>
      <c r="H29" s="50">
        <v>5</v>
      </c>
      <c r="I29" s="43">
        <v>2</v>
      </c>
      <c r="J29" s="50">
        <v>5</v>
      </c>
      <c r="K29" s="43">
        <v>2</v>
      </c>
      <c r="L29" s="50">
        <v>5</v>
      </c>
      <c r="M29" s="55">
        <v>2</v>
      </c>
      <c r="N29" s="50">
        <v>0.1</v>
      </c>
      <c r="O29" s="43">
        <v>140.80000000000001</v>
      </c>
      <c r="P29" s="72">
        <v>4.524603334002812</v>
      </c>
      <c r="Q29" s="30">
        <v>16.3</v>
      </c>
      <c r="R29" s="28">
        <v>4.5</v>
      </c>
      <c r="S29" s="31">
        <v>73.350000000000009</v>
      </c>
      <c r="T29" s="32">
        <v>1.6838842975206614E-3</v>
      </c>
      <c r="U29" s="28">
        <v>392</v>
      </c>
      <c r="V29" s="76">
        <v>55.259911894273131</v>
      </c>
      <c r="W29" s="29">
        <v>1878</v>
      </c>
      <c r="X29" s="79">
        <v>49.39406744292809</v>
      </c>
    </row>
    <row r="30" spans="1:26" ht="14.1" customHeight="1" x14ac:dyDescent="0.2">
      <c r="A30" s="27" t="s">
        <v>5</v>
      </c>
      <c r="B30" s="28">
        <v>3</v>
      </c>
      <c r="C30" s="28" t="s">
        <v>1</v>
      </c>
      <c r="D30" s="28">
        <v>3</v>
      </c>
      <c r="E30" s="28">
        <v>12</v>
      </c>
      <c r="F30" s="29">
        <v>80</v>
      </c>
      <c r="G30" s="43">
        <v>5</v>
      </c>
      <c r="H30" s="50">
        <v>5</v>
      </c>
      <c r="I30" s="43">
        <v>2</v>
      </c>
      <c r="J30" s="50">
        <v>10</v>
      </c>
      <c r="K30" s="43">
        <v>2</v>
      </c>
      <c r="L30" s="50">
        <v>15</v>
      </c>
      <c r="M30" s="43">
        <v>2</v>
      </c>
      <c r="N30" s="50">
        <v>0.15</v>
      </c>
      <c r="O30" s="43">
        <v>306.2</v>
      </c>
      <c r="P30" s="72">
        <v>9.8397268527816824</v>
      </c>
      <c r="Q30" s="30">
        <v>16.7</v>
      </c>
      <c r="R30" s="28">
        <v>4.5</v>
      </c>
      <c r="S30" s="31">
        <v>75.149999999999991</v>
      </c>
      <c r="T30" s="32">
        <v>1.7252066115702477E-3</v>
      </c>
      <c r="U30" s="28">
        <v>387</v>
      </c>
      <c r="V30" s="76">
        <v>54.555066079295152</v>
      </c>
      <c r="W30" s="29">
        <v>1764</v>
      </c>
      <c r="X30" s="79">
        <v>51.603188970895417</v>
      </c>
    </row>
    <row r="31" spans="1:26" ht="14.1" customHeight="1" x14ac:dyDescent="0.2">
      <c r="A31" s="27" t="s">
        <v>9</v>
      </c>
      <c r="B31" s="28">
        <v>11</v>
      </c>
      <c r="C31" s="28" t="s">
        <v>1</v>
      </c>
      <c r="D31" s="28">
        <v>2</v>
      </c>
      <c r="E31" s="28">
        <v>13</v>
      </c>
      <c r="F31" s="29">
        <v>95</v>
      </c>
      <c r="G31" s="43">
        <v>5</v>
      </c>
      <c r="H31" s="50">
        <v>5</v>
      </c>
      <c r="I31" s="43">
        <v>5</v>
      </c>
      <c r="J31" s="50">
        <v>10</v>
      </c>
      <c r="K31" s="43">
        <v>3</v>
      </c>
      <c r="L31" s="50">
        <v>15</v>
      </c>
      <c r="M31" s="43">
        <v>2</v>
      </c>
      <c r="N31" s="50">
        <v>20</v>
      </c>
      <c r="O31" s="43">
        <v>465</v>
      </c>
      <c r="P31" s="72">
        <v>14.942759590279172</v>
      </c>
      <c r="Q31" s="39">
        <v>16.5</v>
      </c>
      <c r="R31" s="28">
        <v>4.5</v>
      </c>
      <c r="S31" s="31">
        <v>74.25</v>
      </c>
      <c r="T31" s="32">
        <v>1.7045454545454545E-3</v>
      </c>
      <c r="U31" s="28">
        <v>401</v>
      </c>
      <c r="V31" s="76">
        <v>56.528634361233479</v>
      </c>
      <c r="W31" s="29">
        <v>1789</v>
      </c>
      <c r="X31" s="79">
        <v>43.048081550509686</v>
      </c>
    </row>
    <row r="32" spans="1:26" ht="14.1" customHeight="1" x14ac:dyDescent="0.2">
      <c r="A32" s="27" t="s">
        <v>9</v>
      </c>
      <c r="B32" s="28">
        <v>11</v>
      </c>
      <c r="C32" s="28" t="s">
        <v>2</v>
      </c>
      <c r="D32" s="28">
        <v>2</v>
      </c>
      <c r="E32" s="28">
        <v>14</v>
      </c>
      <c r="F32" s="29">
        <v>100</v>
      </c>
      <c r="G32" s="43">
        <v>5</v>
      </c>
      <c r="H32" s="50">
        <v>5</v>
      </c>
      <c r="I32" s="43">
        <v>2</v>
      </c>
      <c r="J32" s="50">
        <v>5</v>
      </c>
      <c r="K32" s="43">
        <v>2</v>
      </c>
      <c r="L32" s="50">
        <v>5</v>
      </c>
      <c r="M32" s="43">
        <v>2</v>
      </c>
      <c r="N32" s="50">
        <v>5</v>
      </c>
      <c r="O32" s="43">
        <v>180</v>
      </c>
      <c r="P32" s="72">
        <v>5.7842940349467762</v>
      </c>
      <c r="Q32" s="30">
        <v>16.7</v>
      </c>
      <c r="R32" s="28">
        <v>4.5</v>
      </c>
      <c r="S32" s="31">
        <v>75.149999999999991</v>
      </c>
      <c r="T32" s="32">
        <v>1.7252066115702477E-3</v>
      </c>
      <c r="U32" s="28">
        <v>407</v>
      </c>
      <c r="V32" s="76">
        <v>57.374449339207047</v>
      </c>
      <c r="W32" s="29">
        <v>2291</v>
      </c>
      <c r="X32" s="79">
        <v>50.981145816475163</v>
      </c>
    </row>
    <row r="33" spans="1:24" ht="14.1" customHeight="1" x14ac:dyDescent="0.2">
      <c r="A33" s="27" t="s">
        <v>4</v>
      </c>
      <c r="B33" s="28">
        <v>2</v>
      </c>
      <c r="C33" s="28" t="s">
        <v>2</v>
      </c>
      <c r="D33" s="28">
        <v>1</v>
      </c>
      <c r="E33" s="28">
        <v>15</v>
      </c>
      <c r="F33" s="29">
        <v>100</v>
      </c>
      <c r="G33" s="43">
        <v>8</v>
      </c>
      <c r="H33" s="50">
        <v>20</v>
      </c>
      <c r="I33" s="43">
        <v>3</v>
      </c>
      <c r="J33" s="50">
        <v>20</v>
      </c>
      <c r="K33" s="43">
        <v>2</v>
      </c>
      <c r="L33" s="50">
        <v>20</v>
      </c>
      <c r="M33" s="55">
        <v>2</v>
      </c>
      <c r="N33" s="50">
        <v>0.2</v>
      </c>
      <c r="O33" s="43">
        <v>561.6</v>
      </c>
      <c r="P33" s="72">
        <v>18.04699738903394</v>
      </c>
      <c r="Q33" s="30">
        <v>16.5</v>
      </c>
      <c r="R33" s="28">
        <v>4.5</v>
      </c>
      <c r="S33" s="31">
        <v>74.25</v>
      </c>
      <c r="T33" s="32">
        <v>1.7045454545454545E-3</v>
      </c>
      <c r="U33" s="28">
        <v>409</v>
      </c>
      <c r="V33" s="76">
        <v>57.656387665198238</v>
      </c>
      <c r="W33" s="29">
        <v>2608</v>
      </c>
      <c r="X33" s="79">
        <v>58.451507742461281</v>
      </c>
    </row>
    <row r="34" spans="1:24" ht="14.1" customHeight="1" x14ac:dyDescent="0.2">
      <c r="A34" s="27" t="s">
        <v>4</v>
      </c>
      <c r="B34" s="28">
        <v>2</v>
      </c>
      <c r="C34" s="28" t="s">
        <v>1</v>
      </c>
      <c r="D34" s="28">
        <v>1</v>
      </c>
      <c r="E34" s="28">
        <v>16</v>
      </c>
      <c r="F34" s="29">
        <v>100</v>
      </c>
      <c r="G34" s="43">
        <v>8</v>
      </c>
      <c r="H34" s="50">
        <v>20</v>
      </c>
      <c r="I34" s="43">
        <v>8</v>
      </c>
      <c r="J34" s="50">
        <v>90</v>
      </c>
      <c r="K34" s="43">
        <v>8</v>
      </c>
      <c r="L34" s="50">
        <v>100</v>
      </c>
      <c r="M34" s="43">
        <v>8</v>
      </c>
      <c r="N34" s="50">
        <v>100</v>
      </c>
      <c r="O34" s="43">
        <v>2980</v>
      </c>
      <c r="P34" s="72">
        <v>95.76220124522996</v>
      </c>
      <c r="Q34" s="30">
        <v>16.7</v>
      </c>
      <c r="R34" s="28">
        <v>4.5</v>
      </c>
      <c r="S34" s="31">
        <v>75.149999999999991</v>
      </c>
      <c r="T34" s="32">
        <v>1.7252066115702477E-3</v>
      </c>
      <c r="U34" s="28">
        <v>389</v>
      </c>
      <c r="V34" s="76">
        <v>54.837004405286343</v>
      </c>
      <c r="W34" s="29">
        <v>1932</v>
      </c>
      <c r="X34" s="79">
        <v>44.981758847343876</v>
      </c>
    </row>
    <row r="35" spans="1:24" ht="14.1" customHeight="1" x14ac:dyDescent="0.2">
      <c r="A35" s="27" t="s">
        <v>5</v>
      </c>
      <c r="B35" s="28">
        <v>3</v>
      </c>
      <c r="C35" s="28" t="s">
        <v>1</v>
      </c>
      <c r="D35" s="28">
        <v>1</v>
      </c>
      <c r="E35" s="28">
        <v>17</v>
      </c>
      <c r="F35" s="29">
        <v>95</v>
      </c>
      <c r="G35" s="43">
        <v>5</v>
      </c>
      <c r="H35" s="50">
        <v>5</v>
      </c>
      <c r="I35" s="43">
        <v>3</v>
      </c>
      <c r="J35" s="50">
        <v>20</v>
      </c>
      <c r="K35" s="43">
        <v>2</v>
      </c>
      <c r="L35" s="50">
        <v>20</v>
      </c>
      <c r="M35" s="43">
        <v>2</v>
      </c>
      <c r="N35" s="50">
        <v>30</v>
      </c>
      <c r="O35" s="43">
        <v>702.5</v>
      </c>
      <c r="P35" s="72">
        <v>22.574814219722835</v>
      </c>
      <c r="Q35" s="39">
        <v>16.2</v>
      </c>
      <c r="R35" s="28">
        <v>4.5</v>
      </c>
      <c r="S35" s="31">
        <v>72.899999999999991</v>
      </c>
      <c r="T35" s="32">
        <v>1.6735537190082643E-3</v>
      </c>
      <c r="U35" s="28">
        <v>394</v>
      </c>
      <c r="V35" s="76">
        <v>55.541850220264315</v>
      </c>
      <c r="W35" s="29">
        <v>2076</v>
      </c>
      <c r="X35" s="79">
        <v>51.783081505229525</v>
      </c>
    </row>
    <row r="36" spans="1:24" ht="14.1" customHeight="1" x14ac:dyDescent="0.2">
      <c r="A36" s="27" t="s">
        <v>5</v>
      </c>
      <c r="B36" s="28">
        <v>3</v>
      </c>
      <c r="C36" s="28" t="s">
        <v>2</v>
      </c>
      <c r="D36" s="28">
        <v>1</v>
      </c>
      <c r="E36" s="28">
        <v>18</v>
      </c>
      <c r="F36" s="29">
        <v>98</v>
      </c>
      <c r="G36" s="43">
        <v>5</v>
      </c>
      <c r="H36" s="50">
        <v>5</v>
      </c>
      <c r="I36" s="43">
        <v>2</v>
      </c>
      <c r="J36" s="50">
        <v>10</v>
      </c>
      <c r="K36" s="43">
        <v>2</v>
      </c>
      <c r="L36" s="50">
        <v>10</v>
      </c>
      <c r="M36" s="43">
        <v>2</v>
      </c>
      <c r="N36" s="50">
        <v>0.1</v>
      </c>
      <c r="O36" s="43">
        <v>248.3</v>
      </c>
      <c r="P36" s="72">
        <v>7.9791122715404699</v>
      </c>
      <c r="Q36" s="30">
        <v>16.399999999999999</v>
      </c>
      <c r="R36" s="28">
        <v>4.5</v>
      </c>
      <c r="S36" s="31">
        <v>73.8</v>
      </c>
      <c r="T36" s="32">
        <v>1.6942148760330578E-3</v>
      </c>
      <c r="U36" s="28">
        <v>406</v>
      </c>
      <c r="V36" s="76">
        <v>57.233480176211451</v>
      </c>
      <c r="W36" s="29">
        <v>2472</v>
      </c>
      <c r="X36" s="79">
        <v>57.299112123522967</v>
      </c>
    </row>
    <row r="37" spans="1:24" ht="14.1" customHeight="1" x14ac:dyDescent="0.2">
      <c r="A37" s="27" t="s">
        <v>28</v>
      </c>
      <c r="B37" s="28">
        <v>4</v>
      </c>
      <c r="C37" s="28" t="s">
        <v>2</v>
      </c>
      <c r="D37" s="28">
        <v>2</v>
      </c>
      <c r="E37" s="28">
        <v>19</v>
      </c>
      <c r="F37" s="29">
        <v>95</v>
      </c>
      <c r="G37" s="43">
        <v>8</v>
      </c>
      <c r="H37" s="50">
        <v>10</v>
      </c>
      <c r="I37" s="43">
        <v>2</v>
      </c>
      <c r="J37" s="50">
        <v>20</v>
      </c>
      <c r="K37" s="43">
        <v>2</v>
      </c>
      <c r="L37" s="50">
        <v>20</v>
      </c>
      <c r="M37" s="55">
        <v>2</v>
      </c>
      <c r="N37" s="50">
        <v>0.2</v>
      </c>
      <c r="O37" s="43">
        <v>496.6</v>
      </c>
      <c r="P37" s="72">
        <v>15.95822454308094</v>
      </c>
      <c r="Q37" s="30">
        <v>17</v>
      </c>
      <c r="R37" s="28">
        <v>4.5</v>
      </c>
      <c r="S37" s="31">
        <v>76.5</v>
      </c>
      <c r="T37" s="32">
        <v>1.7561983471074381E-3</v>
      </c>
      <c r="U37" s="28">
        <v>404</v>
      </c>
      <c r="V37" s="76">
        <v>56.951541850220266</v>
      </c>
      <c r="W37" s="29">
        <v>2401</v>
      </c>
      <c r="X37" s="79">
        <v>55.658776016920577</v>
      </c>
    </row>
    <row r="38" spans="1:24" ht="14.1" customHeight="1" x14ac:dyDescent="0.2">
      <c r="A38" s="27" t="s">
        <v>28</v>
      </c>
      <c r="B38" s="28">
        <v>4</v>
      </c>
      <c r="C38" s="28" t="s">
        <v>1</v>
      </c>
      <c r="D38" s="28">
        <v>2</v>
      </c>
      <c r="E38" s="28">
        <v>20</v>
      </c>
      <c r="F38" s="29">
        <v>98</v>
      </c>
      <c r="G38" s="43">
        <v>8</v>
      </c>
      <c r="H38" s="50">
        <v>10</v>
      </c>
      <c r="I38" s="43">
        <v>8</v>
      </c>
      <c r="J38" s="50">
        <v>90</v>
      </c>
      <c r="K38" s="43">
        <v>8</v>
      </c>
      <c r="L38" s="50">
        <v>100</v>
      </c>
      <c r="M38" s="43">
        <v>8</v>
      </c>
      <c r="N38" s="50">
        <v>100</v>
      </c>
      <c r="O38" s="43">
        <v>2915</v>
      </c>
      <c r="P38" s="72">
        <v>93.673428399276958</v>
      </c>
      <c r="Q38" s="30">
        <v>16.100000000000001</v>
      </c>
      <c r="R38" s="28">
        <v>4.5</v>
      </c>
      <c r="S38" s="31">
        <v>72.45</v>
      </c>
      <c r="T38" s="32">
        <v>1.6632231404958679E-3</v>
      </c>
      <c r="U38" s="28">
        <v>391</v>
      </c>
      <c r="V38" s="76">
        <v>55.118942731277535</v>
      </c>
      <c r="W38" s="29">
        <v>1663</v>
      </c>
      <c r="X38" s="79">
        <v>40.771709710079001</v>
      </c>
    </row>
    <row r="39" spans="1:24" ht="14.1" customHeight="1" x14ac:dyDescent="0.2">
      <c r="A39" s="27" t="s">
        <v>8</v>
      </c>
      <c r="B39" s="28">
        <v>10</v>
      </c>
      <c r="C39" s="28" t="s">
        <v>1</v>
      </c>
      <c r="D39" s="28">
        <v>3</v>
      </c>
      <c r="E39" s="28">
        <v>21</v>
      </c>
      <c r="F39" s="29">
        <v>95</v>
      </c>
      <c r="G39" s="43">
        <v>8</v>
      </c>
      <c r="H39" s="50">
        <v>20</v>
      </c>
      <c r="I39" s="43">
        <v>5</v>
      </c>
      <c r="J39" s="50">
        <v>20</v>
      </c>
      <c r="K39" s="43">
        <v>3</v>
      </c>
      <c r="L39" s="50">
        <v>20</v>
      </c>
      <c r="M39" s="43">
        <v>2</v>
      </c>
      <c r="N39" s="50">
        <v>30</v>
      </c>
      <c r="O39" s="43">
        <v>800</v>
      </c>
      <c r="P39" s="72">
        <v>25.707973488652343</v>
      </c>
      <c r="Q39" s="39">
        <v>16.8</v>
      </c>
      <c r="R39" s="28">
        <v>4.5</v>
      </c>
      <c r="S39" s="31">
        <v>75.600000000000009</v>
      </c>
      <c r="T39" s="32">
        <v>1.7355371900826448E-3</v>
      </c>
      <c r="U39" s="28">
        <v>408</v>
      </c>
      <c r="V39" s="76">
        <v>57.515418502202643</v>
      </c>
      <c r="W39" s="29">
        <v>2356</v>
      </c>
      <c r="X39" s="79">
        <v>54.723972922502327</v>
      </c>
    </row>
    <row r="40" spans="1:24" ht="14.1" customHeight="1" x14ac:dyDescent="0.2">
      <c r="A40" s="27" t="s">
        <v>8</v>
      </c>
      <c r="B40" s="28">
        <v>10</v>
      </c>
      <c r="C40" s="28" t="s">
        <v>2</v>
      </c>
      <c r="D40" s="28">
        <v>3</v>
      </c>
      <c r="E40" s="28">
        <v>22</v>
      </c>
      <c r="F40" s="29">
        <v>95</v>
      </c>
      <c r="G40" s="43">
        <v>8</v>
      </c>
      <c r="H40" s="50">
        <v>20</v>
      </c>
      <c r="I40" s="43">
        <v>2</v>
      </c>
      <c r="J40" s="50">
        <v>10</v>
      </c>
      <c r="K40" s="43">
        <v>2</v>
      </c>
      <c r="L40" s="50">
        <v>10</v>
      </c>
      <c r="M40" s="43">
        <v>2</v>
      </c>
      <c r="N40" s="50">
        <v>10</v>
      </c>
      <c r="O40" s="43">
        <v>425</v>
      </c>
      <c r="P40" s="72">
        <v>13.657360915846557</v>
      </c>
      <c r="Q40" s="30">
        <v>16.2</v>
      </c>
      <c r="R40" s="28">
        <v>4.5</v>
      </c>
      <c r="S40" s="31">
        <v>72.899999999999991</v>
      </c>
      <c r="T40" s="32">
        <v>1.6735537190082643E-3</v>
      </c>
      <c r="U40" s="28">
        <v>413</v>
      </c>
      <c r="V40" s="76">
        <v>58.220264317180614</v>
      </c>
      <c r="W40" s="29">
        <v>2162</v>
      </c>
      <c r="X40" s="79">
        <v>51.44727795634725</v>
      </c>
    </row>
    <row r="41" spans="1:24" ht="14.1" customHeight="1" x14ac:dyDescent="0.2">
      <c r="A41" s="27" t="s">
        <v>11</v>
      </c>
      <c r="B41" s="28">
        <v>13</v>
      </c>
      <c r="C41" s="28" t="s">
        <v>2</v>
      </c>
      <c r="D41" s="28">
        <v>4</v>
      </c>
      <c r="E41" s="28">
        <v>23</v>
      </c>
      <c r="F41" s="29">
        <v>100</v>
      </c>
      <c r="G41" s="43">
        <v>5</v>
      </c>
      <c r="H41" s="50">
        <v>10</v>
      </c>
      <c r="I41" s="43">
        <v>2</v>
      </c>
      <c r="J41" s="50">
        <v>30</v>
      </c>
      <c r="K41" s="43">
        <v>2</v>
      </c>
      <c r="L41" s="50">
        <v>25</v>
      </c>
      <c r="M41" s="55">
        <v>2</v>
      </c>
      <c r="N41" s="50">
        <v>30</v>
      </c>
      <c r="O41" s="43">
        <v>892.5</v>
      </c>
      <c r="P41" s="72">
        <v>28.680457923277768</v>
      </c>
      <c r="Q41" s="30">
        <v>16.8</v>
      </c>
      <c r="R41" s="28">
        <v>4.5</v>
      </c>
      <c r="S41" s="31">
        <v>75.600000000000009</v>
      </c>
      <c r="T41" s="32">
        <v>1.7355371900826448E-3</v>
      </c>
      <c r="U41" s="28">
        <v>411</v>
      </c>
      <c r="V41" s="76">
        <v>57.93832599118943</v>
      </c>
      <c r="W41" s="29">
        <v>2585</v>
      </c>
      <c r="X41" s="79">
        <v>56.624558278299141</v>
      </c>
    </row>
    <row r="42" spans="1:24" ht="14.1" customHeight="1" x14ac:dyDescent="0.2">
      <c r="A42" s="27" t="s">
        <v>11</v>
      </c>
      <c r="B42" s="28">
        <v>13</v>
      </c>
      <c r="C42" s="28" t="s">
        <v>1</v>
      </c>
      <c r="D42" s="28">
        <v>4</v>
      </c>
      <c r="E42" s="28">
        <v>24</v>
      </c>
      <c r="F42" s="29">
        <v>98</v>
      </c>
      <c r="G42" s="43">
        <v>5</v>
      </c>
      <c r="H42" s="50">
        <v>10</v>
      </c>
      <c r="I42" s="43">
        <v>8</v>
      </c>
      <c r="J42" s="50">
        <v>90</v>
      </c>
      <c r="K42" s="43">
        <v>8</v>
      </c>
      <c r="L42" s="50">
        <v>100</v>
      </c>
      <c r="M42" s="43">
        <v>8</v>
      </c>
      <c r="N42" s="50">
        <v>100</v>
      </c>
      <c r="O42" s="43">
        <v>2915</v>
      </c>
      <c r="P42" s="72">
        <v>93.673428399276958</v>
      </c>
      <c r="Q42" s="30">
        <v>16.399999999999999</v>
      </c>
      <c r="R42" s="28">
        <v>4.5</v>
      </c>
      <c r="S42" s="31">
        <v>73.8</v>
      </c>
      <c r="T42" s="32">
        <v>1.6942148760330578E-3</v>
      </c>
      <c r="U42" s="28">
        <v>406</v>
      </c>
      <c r="V42" s="76">
        <v>57.233480176211451</v>
      </c>
      <c r="W42" s="29">
        <v>1975</v>
      </c>
      <c r="X42" s="79">
        <v>45.779023642377773</v>
      </c>
    </row>
    <row r="43" spans="1:24" ht="14.1" customHeight="1" x14ac:dyDescent="0.2">
      <c r="A43" s="27" t="s">
        <v>4</v>
      </c>
      <c r="B43" s="28">
        <v>2</v>
      </c>
      <c r="C43" s="28" t="s">
        <v>1</v>
      </c>
      <c r="D43" s="28">
        <v>4</v>
      </c>
      <c r="E43" s="28">
        <v>25</v>
      </c>
      <c r="F43" s="29">
        <v>98</v>
      </c>
      <c r="G43" s="43">
        <v>8</v>
      </c>
      <c r="H43" s="50">
        <v>10</v>
      </c>
      <c r="I43" s="43">
        <v>8</v>
      </c>
      <c r="J43" s="50">
        <v>90</v>
      </c>
      <c r="K43" s="43">
        <v>8</v>
      </c>
      <c r="L43" s="50">
        <v>100</v>
      </c>
      <c r="M43" s="43">
        <v>8</v>
      </c>
      <c r="N43" s="50">
        <v>100</v>
      </c>
      <c r="O43" s="43">
        <v>2915</v>
      </c>
      <c r="P43" s="72">
        <v>93.673428399276958</v>
      </c>
      <c r="Q43" s="39">
        <v>15.9</v>
      </c>
      <c r="R43" s="28">
        <v>4.5</v>
      </c>
      <c r="S43" s="31">
        <v>71.55</v>
      </c>
      <c r="T43" s="32">
        <v>1.6425619834710744E-3</v>
      </c>
      <c r="U43" s="28">
        <v>386</v>
      </c>
      <c r="V43" s="76">
        <v>54.414096916299556</v>
      </c>
      <c r="W43" s="29">
        <v>1670</v>
      </c>
      <c r="X43" s="79">
        <v>41.995363987808439</v>
      </c>
    </row>
    <row r="44" spans="1:24" ht="14.1" customHeight="1" x14ac:dyDescent="0.2">
      <c r="A44" s="27" t="s">
        <v>4</v>
      </c>
      <c r="B44" s="28">
        <v>2</v>
      </c>
      <c r="C44" s="28" t="s">
        <v>2</v>
      </c>
      <c r="D44" s="28">
        <v>4</v>
      </c>
      <c r="E44" s="28">
        <v>26</v>
      </c>
      <c r="F44" s="29">
        <v>100</v>
      </c>
      <c r="G44" s="43">
        <v>8</v>
      </c>
      <c r="H44" s="50">
        <v>10</v>
      </c>
      <c r="I44" s="43">
        <v>2</v>
      </c>
      <c r="J44" s="50">
        <v>10</v>
      </c>
      <c r="K44" s="43">
        <v>2</v>
      </c>
      <c r="L44" s="50">
        <v>15</v>
      </c>
      <c r="M44" s="43">
        <v>2</v>
      </c>
      <c r="N44" s="50">
        <v>20</v>
      </c>
      <c r="O44" s="43">
        <v>497.5</v>
      </c>
      <c r="P44" s="72">
        <v>15.987146013255673</v>
      </c>
      <c r="Q44" s="30">
        <v>16.899999999999999</v>
      </c>
      <c r="R44" s="28">
        <v>4.5</v>
      </c>
      <c r="S44" s="31">
        <v>76.05</v>
      </c>
      <c r="T44" s="32">
        <v>1.7458677685950412E-3</v>
      </c>
      <c r="U44" s="28">
        <v>407</v>
      </c>
      <c r="V44" s="76">
        <v>57.374449339207047</v>
      </c>
      <c r="W44" s="29">
        <v>2570</v>
      </c>
      <c r="X44" s="79">
        <v>56.512873820566135</v>
      </c>
    </row>
    <row r="45" spans="1:24" ht="14.1" customHeight="1" x14ac:dyDescent="0.2">
      <c r="A45" s="27" t="s">
        <v>6</v>
      </c>
      <c r="B45" s="28">
        <v>8</v>
      </c>
      <c r="C45" s="28" t="s">
        <v>2</v>
      </c>
      <c r="D45" s="28">
        <v>3</v>
      </c>
      <c r="E45" s="28">
        <v>27</v>
      </c>
      <c r="F45" s="29">
        <v>98</v>
      </c>
      <c r="G45" s="43">
        <v>3</v>
      </c>
      <c r="H45" s="50">
        <v>5</v>
      </c>
      <c r="I45" s="43">
        <v>2</v>
      </c>
      <c r="J45" s="50">
        <v>1</v>
      </c>
      <c r="K45" s="43">
        <v>2</v>
      </c>
      <c r="L45" s="50">
        <v>5</v>
      </c>
      <c r="M45" s="55">
        <v>2</v>
      </c>
      <c r="N45" s="50">
        <v>5</v>
      </c>
      <c r="O45" s="43">
        <v>140</v>
      </c>
      <c r="P45" s="72">
        <v>4.4988953605141591</v>
      </c>
      <c r="Q45" s="30">
        <v>16.100000000000001</v>
      </c>
      <c r="R45" s="28">
        <v>4.5</v>
      </c>
      <c r="S45" s="31">
        <v>72.45</v>
      </c>
      <c r="T45" s="32">
        <v>1.6632231404958679E-3</v>
      </c>
      <c r="U45" s="28">
        <v>403</v>
      </c>
      <c r="V45" s="76">
        <v>56.810572687224671</v>
      </c>
      <c r="W45" s="29">
        <v>1856</v>
      </c>
      <c r="X45" s="79">
        <v>44.148541157442892</v>
      </c>
    </row>
    <row r="46" spans="1:24" ht="14.1" customHeight="1" x14ac:dyDescent="0.2">
      <c r="A46" s="27" t="s">
        <v>6</v>
      </c>
      <c r="B46" s="28">
        <v>8</v>
      </c>
      <c r="C46" s="28" t="s">
        <v>1</v>
      </c>
      <c r="D46" s="28">
        <v>3</v>
      </c>
      <c r="E46" s="28">
        <v>28</v>
      </c>
      <c r="F46" s="29">
        <v>98</v>
      </c>
      <c r="G46" s="43">
        <v>3</v>
      </c>
      <c r="H46" s="50">
        <v>5</v>
      </c>
      <c r="I46" s="43">
        <v>5</v>
      </c>
      <c r="J46" s="50">
        <v>40</v>
      </c>
      <c r="K46" s="43">
        <v>3</v>
      </c>
      <c r="L46" s="50">
        <v>30</v>
      </c>
      <c r="M46" s="43">
        <v>2</v>
      </c>
      <c r="N46" s="50">
        <v>30</v>
      </c>
      <c r="O46" s="43">
        <v>1017.5</v>
      </c>
      <c r="P46" s="72">
        <v>32.697328780879694</v>
      </c>
      <c r="Q46" s="30">
        <v>17</v>
      </c>
      <c r="R46" s="28">
        <v>4.5</v>
      </c>
      <c r="S46" s="31">
        <v>76.5</v>
      </c>
      <c r="T46" s="32">
        <v>1.7561983471074381E-3</v>
      </c>
      <c r="U46" s="28">
        <v>389</v>
      </c>
      <c r="V46" s="76">
        <v>54.837004405286343</v>
      </c>
      <c r="W46" s="29">
        <v>1372</v>
      </c>
      <c r="X46" s="79">
        <v>32.020263118100708</v>
      </c>
    </row>
    <row r="47" spans="1:24" ht="14.1" customHeight="1" x14ac:dyDescent="0.2">
      <c r="A47" s="27" t="s">
        <v>0</v>
      </c>
      <c r="B47" s="28">
        <v>1</v>
      </c>
      <c r="C47" s="28" t="s">
        <v>1</v>
      </c>
      <c r="D47" s="28">
        <v>2</v>
      </c>
      <c r="E47" s="28">
        <v>29</v>
      </c>
      <c r="F47" s="29">
        <v>98</v>
      </c>
      <c r="G47" s="43">
        <v>8</v>
      </c>
      <c r="H47" s="50">
        <v>30</v>
      </c>
      <c r="I47" s="43">
        <v>8</v>
      </c>
      <c r="J47" s="50">
        <v>90</v>
      </c>
      <c r="K47" s="43">
        <v>8</v>
      </c>
      <c r="L47" s="50">
        <v>100</v>
      </c>
      <c r="M47" s="43">
        <v>8</v>
      </c>
      <c r="N47" s="50">
        <v>100</v>
      </c>
      <c r="O47" s="43">
        <v>3045</v>
      </c>
      <c r="P47" s="72">
        <v>97.850974091182977</v>
      </c>
      <c r="Q47" s="39">
        <v>16.399999999999999</v>
      </c>
      <c r="R47" s="28">
        <v>4.5</v>
      </c>
      <c r="S47" s="31">
        <v>73.8</v>
      </c>
      <c r="T47" s="32">
        <v>1.6942148760330578E-3</v>
      </c>
      <c r="U47" s="28">
        <v>368</v>
      </c>
      <c r="V47" s="76">
        <v>51.876651982378853</v>
      </c>
      <c r="W47" s="29">
        <v>876</v>
      </c>
      <c r="X47" s="79">
        <v>22.401739725582708</v>
      </c>
    </row>
    <row r="48" spans="1:24" ht="14.1" customHeight="1" x14ac:dyDescent="0.2">
      <c r="A48" s="27" t="s">
        <v>0</v>
      </c>
      <c r="B48" s="28">
        <v>1</v>
      </c>
      <c r="C48" s="28" t="s">
        <v>2</v>
      </c>
      <c r="D48" s="28">
        <v>2</v>
      </c>
      <c r="E48" s="28">
        <v>30</v>
      </c>
      <c r="F48" s="29">
        <v>98</v>
      </c>
      <c r="G48" s="43">
        <v>8</v>
      </c>
      <c r="H48" s="50">
        <v>30</v>
      </c>
      <c r="I48" s="43">
        <v>2</v>
      </c>
      <c r="J48" s="50">
        <v>15</v>
      </c>
      <c r="K48" s="43">
        <v>2</v>
      </c>
      <c r="L48" s="50">
        <v>20</v>
      </c>
      <c r="M48" s="43">
        <v>2</v>
      </c>
      <c r="N48" s="50">
        <v>30</v>
      </c>
      <c r="O48" s="43">
        <v>815</v>
      </c>
      <c r="P48" s="72">
        <v>26.189997991564574</v>
      </c>
      <c r="Q48" s="30">
        <v>17.2</v>
      </c>
      <c r="R48" s="28">
        <v>4.5</v>
      </c>
      <c r="S48" s="31">
        <v>77.399999999999991</v>
      </c>
      <c r="T48" s="32">
        <v>1.7768595041322312E-3</v>
      </c>
      <c r="U48" s="28">
        <v>408</v>
      </c>
      <c r="V48" s="76">
        <v>57.515418502202643</v>
      </c>
      <c r="W48" s="29">
        <v>1717</v>
      </c>
      <c r="X48" s="79">
        <v>37.76165262616675</v>
      </c>
    </row>
    <row r="49" spans="1:24" ht="14.1" customHeight="1" x14ac:dyDescent="0.2">
      <c r="A49" s="27" t="s">
        <v>28</v>
      </c>
      <c r="B49" s="28">
        <v>4</v>
      </c>
      <c r="C49" s="28" t="s">
        <v>2</v>
      </c>
      <c r="D49" s="28">
        <v>1</v>
      </c>
      <c r="E49" s="28">
        <v>31</v>
      </c>
      <c r="F49" s="29">
        <v>100</v>
      </c>
      <c r="G49" s="43">
        <v>8</v>
      </c>
      <c r="H49" s="50">
        <v>15</v>
      </c>
      <c r="I49" s="43">
        <v>2</v>
      </c>
      <c r="J49" s="50">
        <v>10</v>
      </c>
      <c r="K49" s="43">
        <v>2</v>
      </c>
      <c r="L49" s="50">
        <v>15</v>
      </c>
      <c r="M49" s="55">
        <v>2</v>
      </c>
      <c r="N49" s="50">
        <v>15</v>
      </c>
      <c r="O49" s="43">
        <v>490</v>
      </c>
      <c r="P49" s="72">
        <v>15.746133761799557</v>
      </c>
      <c r="Q49" s="30">
        <v>16.100000000000001</v>
      </c>
      <c r="R49" s="28">
        <v>4.5</v>
      </c>
      <c r="S49" s="31">
        <v>72.45</v>
      </c>
      <c r="T49" s="32">
        <v>1.6632231404958679E-3</v>
      </c>
      <c r="U49" s="28">
        <v>407</v>
      </c>
      <c r="V49" s="76">
        <v>57.374449339207047</v>
      </c>
      <c r="W49" s="29">
        <v>2338</v>
      </c>
      <c r="X49" s="79">
        <v>53.965922444183313</v>
      </c>
    </row>
    <row r="50" spans="1:24" ht="14.1" customHeight="1" x14ac:dyDescent="0.2">
      <c r="A50" s="27" t="s">
        <v>28</v>
      </c>
      <c r="B50" s="28">
        <v>4</v>
      </c>
      <c r="C50" s="28" t="s">
        <v>1</v>
      </c>
      <c r="D50" s="28">
        <v>1</v>
      </c>
      <c r="E50" s="28">
        <v>32</v>
      </c>
      <c r="F50" s="29">
        <v>98</v>
      </c>
      <c r="G50" s="43">
        <v>8</v>
      </c>
      <c r="H50" s="50">
        <v>15</v>
      </c>
      <c r="I50" s="43">
        <v>8</v>
      </c>
      <c r="J50" s="50">
        <v>100</v>
      </c>
      <c r="K50" s="43">
        <v>8</v>
      </c>
      <c r="L50" s="50">
        <v>100</v>
      </c>
      <c r="M50" s="43">
        <v>8</v>
      </c>
      <c r="N50" s="50">
        <v>100</v>
      </c>
      <c r="O50" s="43">
        <v>3047.5</v>
      </c>
      <c r="P50" s="72">
        <v>97.931311508335</v>
      </c>
      <c r="Q50" s="30">
        <v>16.8</v>
      </c>
      <c r="R50" s="28">
        <v>4.5</v>
      </c>
      <c r="S50" s="31">
        <v>75.600000000000009</v>
      </c>
      <c r="T50" s="32">
        <v>1.7355371900826448E-3</v>
      </c>
      <c r="U50" s="28">
        <v>396</v>
      </c>
      <c r="V50" s="76">
        <v>55.823788546255507</v>
      </c>
      <c r="W50" s="29">
        <v>1850</v>
      </c>
      <c r="X50" s="79">
        <v>42.91771272000863</v>
      </c>
    </row>
    <row r="51" spans="1:24" ht="14.1" customHeight="1" x14ac:dyDescent="0.2">
      <c r="A51" s="27" t="s">
        <v>27</v>
      </c>
      <c r="B51" s="28">
        <v>5</v>
      </c>
      <c r="C51" s="28" t="s">
        <v>1</v>
      </c>
      <c r="D51" s="28">
        <v>1</v>
      </c>
      <c r="E51" s="28">
        <v>33</v>
      </c>
      <c r="F51" s="29">
        <v>98</v>
      </c>
      <c r="G51" s="43">
        <v>2</v>
      </c>
      <c r="H51" s="50">
        <v>1</v>
      </c>
      <c r="I51" s="43">
        <v>2</v>
      </c>
      <c r="J51" s="50">
        <v>1</v>
      </c>
      <c r="K51" s="43">
        <v>2</v>
      </c>
      <c r="L51" s="50">
        <v>1</v>
      </c>
      <c r="M51" s="43">
        <v>2</v>
      </c>
      <c r="N51" s="50">
        <v>1</v>
      </c>
      <c r="O51" s="43">
        <v>36</v>
      </c>
      <c r="P51" s="72">
        <v>1.1568588069893553</v>
      </c>
      <c r="Q51" s="39">
        <v>17.100000000000001</v>
      </c>
      <c r="R51" s="28">
        <v>4.5</v>
      </c>
      <c r="S51" s="31">
        <v>76.95</v>
      </c>
      <c r="T51" s="32">
        <v>1.7665289256198348E-3</v>
      </c>
      <c r="U51" s="28">
        <v>417</v>
      </c>
      <c r="V51" s="76">
        <v>58.784140969162998</v>
      </c>
      <c r="W51" s="29">
        <v>2697</v>
      </c>
      <c r="X51" s="79">
        <v>58.373816521433767</v>
      </c>
    </row>
    <row r="52" spans="1:24" ht="14.1" customHeight="1" x14ac:dyDescent="0.2">
      <c r="A52" s="27" t="s">
        <v>27</v>
      </c>
      <c r="B52" s="28">
        <v>5</v>
      </c>
      <c r="C52" s="28" t="s">
        <v>2</v>
      </c>
      <c r="D52" s="28">
        <v>1</v>
      </c>
      <c r="E52" s="28">
        <v>34</v>
      </c>
      <c r="F52" s="29">
        <v>95</v>
      </c>
      <c r="G52" s="43">
        <v>2</v>
      </c>
      <c r="H52" s="50">
        <v>1</v>
      </c>
      <c r="I52" s="43">
        <v>2</v>
      </c>
      <c r="J52" s="50">
        <v>1</v>
      </c>
      <c r="K52" s="43">
        <v>2</v>
      </c>
      <c r="L52" s="50">
        <v>1</v>
      </c>
      <c r="M52" s="43">
        <v>2</v>
      </c>
      <c r="N52" s="50">
        <v>1</v>
      </c>
      <c r="O52" s="43">
        <v>36</v>
      </c>
      <c r="P52" s="72">
        <v>1.1568588069893553</v>
      </c>
      <c r="Q52" s="30">
        <v>16.2</v>
      </c>
      <c r="R52" s="28">
        <v>4.5</v>
      </c>
      <c r="S52" s="31">
        <v>72.899999999999991</v>
      </c>
      <c r="T52" s="32">
        <v>1.6735537190082643E-3</v>
      </c>
      <c r="U52" s="28">
        <v>417</v>
      </c>
      <c r="V52" s="76">
        <v>58.784140969162998</v>
      </c>
      <c r="W52" s="29">
        <v>2852</v>
      </c>
      <c r="X52" s="79">
        <v>67.215623212930637</v>
      </c>
    </row>
    <row r="53" spans="1:24" ht="14.1" customHeight="1" x14ac:dyDescent="0.2">
      <c r="A53" s="27" t="s">
        <v>29</v>
      </c>
      <c r="B53" s="28">
        <v>15</v>
      </c>
      <c r="C53" s="28" t="s">
        <v>2</v>
      </c>
      <c r="D53" s="28">
        <v>2</v>
      </c>
      <c r="E53" s="28">
        <v>35</v>
      </c>
      <c r="F53" s="29">
        <v>98</v>
      </c>
      <c r="G53" s="43">
        <v>8</v>
      </c>
      <c r="H53" s="50">
        <v>30</v>
      </c>
      <c r="I53" s="43">
        <v>5</v>
      </c>
      <c r="J53" s="50">
        <v>20</v>
      </c>
      <c r="K53" s="43">
        <v>2</v>
      </c>
      <c r="L53" s="50">
        <v>20</v>
      </c>
      <c r="M53" s="55">
        <v>2</v>
      </c>
      <c r="N53" s="50">
        <v>30</v>
      </c>
      <c r="O53" s="43">
        <v>865</v>
      </c>
      <c r="P53" s="72">
        <v>27.796746334605345</v>
      </c>
      <c r="Q53" s="30">
        <v>17.3</v>
      </c>
      <c r="R53" s="28">
        <v>4.5</v>
      </c>
      <c r="S53" s="31">
        <v>77.850000000000009</v>
      </c>
      <c r="T53" s="32">
        <v>1.7871900826446283E-3</v>
      </c>
      <c r="U53" s="28">
        <v>390</v>
      </c>
      <c r="V53" s="76">
        <v>54.977973568281939</v>
      </c>
      <c r="W53" s="29">
        <v>2201</v>
      </c>
      <c r="X53" s="79">
        <v>50.347584565173328</v>
      </c>
    </row>
    <row r="54" spans="1:24" ht="14.1" customHeight="1" x14ac:dyDescent="0.2">
      <c r="A54" s="27" t="s">
        <v>29</v>
      </c>
      <c r="B54" s="28">
        <v>15</v>
      </c>
      <c r="C54" s="28" t="s">
        <v>1</v>
      </c>
      <c r="D54" s="28">
        <v>2</v>
      </c>
      <c r="E54" s="28">
        <v>36</v>
      </c>
      <c r="F54" s="29">
        <v>90</v>
      </c>
      <c r="G54" s="43">
        <v>8</v>
      </c>
      <c r="H54" s="50">
        <v>30</v>
      </c>
      <c r="I54" s="43">
        <v>8</v>
      </c>
      <c r="J54" s="50">
        <v>100</v>
      </c>
      <c r="K54" s="43">
        <v>8</v>
      </c>
      <c r="L54" s="50">
        <v>100</v>
      </c>
      <c r="M54" s="43">
        <v>8</v>
      </c>
      <c r="N54" s="50">
        <v>100</v>
      </c>
      <c r="O54" s="43">
        <v>3145</v>
      </c>
      <c r="P54" s="72">
        <v>101.0644707772645</v>
      </c>
      <c r="Q54" s="30">
        <v>16.399999999999999</v>
      </c>
      <c r="R54" s="28">
        <v>4.5</v>
      </c>
      <c r="S54" s="31">
        <v>73.8</v>
      </c>
      <c r="T54" s="32">
        <v>1.6942148760330578E-3</v>
      </c>
      <c r="U54" s="28">
        <v>372</v>
      </c>
      <c r="V54" s="76">
        <v>52.440528634361236</v>
      </c>
      <c r="W54" s="29">
        <v>1488</v>
      </c>
      <c r="X54" s="79">
        <v>40.989159891598916</v>
      </c>
    </row>
    <row r="55" spans="1:24" ht="14.1" customHeight="1" x14ac:dyDescent="0.2">
      <c r="A55" s="27" t="s">
        <v>30</v>
      </c>
      <c r="B55" s="28">
        <v>16</v>
      </c>
      <c r="C55" s="28" t="s">
        <v>1</v>
      </c>
      <c r="D55" s="28">
        <v>3</v>
      </c>
      <c r="E55" s="28">
        <v>37</v>
      </c>
      <c r="F55" s="29">
        <v>98</v>
      </c>
      <c r="G55" s="43">
        <v>2</v>
      </c>
      <c r="H55" s="50">
        <v>1</v>
      </c>
      <c r="I55" s="43">
        <v>5</v>
      </c>
      <c r="J55" s="50">
        <v>10</v>
      </c>
      <c r="K55" s="43">
        <v>2</v>
      </c>
      <c r="L55" s="50">
        <v>20</v>
      </c>
      <c r="M55" s="43">
        <v>2</v>
      </c>
      <c r="N55" s="50">
        <v>20</v>
      </c>
      <c r="O55" s="43">
        <v>496.5</v>
      </c>
      <c r="P55" s="72">
        <v>15.95501104639486</v>
      </c>
      <c r="Q55" s="39">
        <v>16.8</v>
      </c>
      <c r="R55" s="28">
        <v>4.5</v>
      </c>
      <c r="S55" s="31">
        <v>75.600000000000009</v>
      </c>
      <c r="T55" s="32">
        <v>1.7355371900826448E-3</v>
      </c>
      <c r="U55" s="28">
        <v>420</v>
      </c>
      <c r="V55" s="76">
        <v>59.207048458149778</v>
      </c>
      <c r="W55" s="29">
        <v>3159</v>
      </c>
      <c r="X55" s="79">
        <v>69.097186068304865</v>
      </c>
    </row>
    <row r="56" spans="1:24" ht="14.1" customHeight="1" x14ac:dyDescent="0.2">
      <c r="A56" s="27" t="s">
        <v>30</v>
      </c>
      <c r="B56" s="28">
        <v>16</v>
      </c>
      <c r="C56" s="28" t="s">
        <v>2</v>
      </c>
      <c r="D56" s="28">
        <v>3</v>
      </c>
      <c r="E56" s="28">
        <v>38</v>
      </c>
      <c r="F56" s="29">
        <v>98</v>
      </c>
      <c r="G56" s="43">
        <v>2</v>
      </c>
      <c r="H56" s="50">
        <v>1</v>
      </c>
      <c r="I56" s="43">
        <v>2</v>
      </c>
      <c r="J56" s="50">
        <v>5</v>
      </c>
      <c r="K56" s="43">
        <v>2</v>
      </c>
      <c r="L56" s="50">
        <v>5</v>
      </c>
      <c r="M56" s="43">
        <v>2</v>
      </c>
      <c r="N56" s="50">
        <v>5</v>
      </c>
      <c r="O56" s="43">
        <v>154</v>
      </c>
      <c r="P56" s="72">
        <v>4.9487848965655754</v>
      </c>
      <c r="Q56" s="30">
        <v>16.2</v>
      </c>
      <c r="R56" s="28">
        <v>4.5</v>
      </c>
      <c r="S56" s="31">
        <v>72.899999999999991</v>
      </c>
      <c r="T56" s="32">
        <v>1.6735537190082643E-3</v>
      </c>
      <c r="U56" s="28">
        <v>420</v>
      </c>
      <c r="V56" s="76">
        <v>59.207048458149778</v>
      </c>
      <c r="W56" s="29">
        <v>3078</v>
      </c>
      <c r="X56" s="79">
        <v>69.818999028182702</v>
      </c>
    </row>
    <row r="57" spans="1:24" ht="14.1" customHeight="1" x14ac:dyDescent="0.2">
      <c r="A57" s="27" t="s">
        <v>10</v>
      </c>
      <c r="B57" s="28">
        <v>12</v>
      </c>
      <c r="C57" s="28" t="s">
        <v>2</v>
      </c>
      <c r="D57" s="28">
        <v>4</v>
      </c>
      <c r="E57" s="28">
        <v>39</v>
      </c>
      <c r="F57" s="29">
        <v>98</v>
      </c>
      <c r="G57" s="43">
        <v>2</v>
      </c>
      <c r="H57" s="50">
        <v>5</v>
      </c>
      <c r="I57" s="43">
        <v>2</v>
      </c>
      <c r="J57" s="50">
        <v>5</v>
      </c>
      <c r="K57" s="43">
        <v>2</v>
      </c>
      <c r="L57" s="50">
        <v>5</v>
      </c>
      <c r="M57" s="55">
        <v>2</v>
      </c>
      <c r="N57" s="50">
        <v>5</v>
      </c>
      <c r="O57" s="43">
        <v>180</v>
      </c>
      <c r="P57" s="72">
        <v>5.7842940349467762</v>
      </c>
      <c r="Q57" s="30">
        <v>16.600000000000001</v>
      </c>
      <c r="R57" s="28">
        <v>4.5</v>
      </c>
      <c r="S57" s="31">
        <v>74.7</v>
      </c>
      <c r="T57" s="32">
        <v>1.7148760330578513E-3</v>
      </c>
      <c r="U57" s="28">
        <v>417</v>
      </c>
      <c r="V57" s="76">
        <v>58.784140969162998</v>
      </c>
      <c r="W57" s="29">
        <v>2592</v>
      </c>
      <c r="X57" s="79">
        <v>57.790993661918257</v>
      </c>
    </row>
    <row r="58" spans="1:24" ht="14.1" customHeight="1" x14ac:dyDescent="0.2">
      <c r="A58" s="27" t="s">
        <v>10</v>
      </c>
      <c r="B58" s="28">
        <v>12</v>
      </c>
      <c r="C58" s="28" t="s">
        <v>1</v>
      </c>
      <c r="D58" s="28">
        <v>4</v>
      </c>
      <c r="E58" s="28">
        <v>40</v>
      </c>
      <c r="F58" s="29">
        <v>98</v>
      </c>
      <c r="G58" s="43">
        <v>2</v>
      </c>
      <c r="H58" s="50">
        <v>5</v>
      </c>
      <c r="I58" s="43">
        <v>5</v>
      </c>
      <c r="J58" s="50">
        <v>20</v>
      </c>
      <c r="K58" s="43">
        <v>2</v>
      </c>
      <c r="L58" s="50">
        <v>15</v>
      </c>
      <c r="M58" s="43">
        <v>2</v>
      </c>
      <c r="N58" s="50">
        <v>20</v>
      </c>
      <c r="O58" s="43">
        <v>565</v>
      </c>
      <c r="P58" s="72">
        <v>18.156256276360715</v>
      </c>
      <c r="Q58" s="30">
        <v>16.3</v>
      </c>
      <c r="R58" s="28">
        <v>4.5</v>
      </c>
      <c r="S58" s="31">
        <v>73.350000000000009</v>
      </c>
      <c r="T58" s="32">
        <v>1.6838842975206614E-3</v>
      </c>
      <c r="U58" s="28">
        <v>407</v>
      </c>
      <c r="V58" s="76">
        <v>57.374449339207047</v>
      </c>
      <c r="W58" s="29">
        <v>2168</v>
      </c>
      <c r="X58" s="79">
        <v>50.436689349923348</v>
      </c>
    </row>
    <row r="59" spans="1:24" ht="14.1" customHeight="1" x14ac:dyDescent="0.2">
      <c r="A59" s="27" t="s">
        <v>28</v>
      </c>
      <c r="B59" s="28">
        <v>4</v>
      </c>
      <c r="C59" s="28" t="s">
        <v>1</v>
      </c>
      <c r="D59" s="28">
        <v>4</v>
      </c>
      <c r="E59" s="28">
        <v>41</v>
      </c>
      <c r="F59" s="29">
        <v>98</v>
      </c>
      <c r="G59" s="43">
        <v>8</v>
      </c>
      <c r="H59" s="50">
        <v>10</v>
      </c>
      <c r="I59" s="43">
        <v>8</v>
      </c>
      <c r="J59" s="50">
        <v>90</v>
      </c>
      <c r="K59" s="43">
        <v>8</v>
      </c>
      <c r="L59" s="50">
        <v>100</v>
      </c>
      <c r="M59" s="43">
        <v>8</v>
      </c>
      <c r="N59" s="50">
        <v>100</v>
      </c>
      <c r="O59" s="43">
        <v>2915</v>
      </c>
      <c r="P59" s="72">
        <v>93.673428399276958</v>
      </c>
      <c r="Q59" s="39">
        <v>16.2</v>
      </c>
      <c r="R59" s="28">
        <v>4.5</v>
      </c>
      <c r="S59" s="31">
        <v>72.899999999999991</v>
      </c>
      <c r="T59" s="32">
        <v>1.6735537190082643E-3</v>
      </c>
      <c r="U59" s="28">
        <v>390</v>
      </c>
      <c r="V59" s="76">
        <v>54.977973568281939</v>
      </c>
      <c r="W59" s="29">
        <v>1782</v>
      </c>
      <c r="X59" s="79">
        <v>43.530873888016743</v>
      </c>
    </row>
    <row r="60" spans="1:24" ht="14.1" customHeight="1" x14ac:dyDescent="0.2">
      <c r="A60" s="27" t="s">
        <v>28</v>
      </c>
      <c r="B60" s="28">
        <v>4</v>
      </c>
      <c r="C60" s="28" t="s">
        <v>2</v>
      </c>
      <c r="D60" s="28">
        <v>4</v>
      </c>
      <c r="E60" s="28">
        <v>42</v>
      </c>
      <c r="F60" s="29">
        <v>98</v>
      </c>
      <c r="G60" s="43">
        <v>8</v>
      </c>
      <c r="H60" s="50">
        <v>10</v>
      </c>
      <c r="I60" s="43">
        <v>5</v>
      </c>
      <c r="J60" s="50">
        <v>5</v>
      </c>
      <c r="K60" s="43">
        <v>2</v>
      </c>
      <c r="L60" s="50">
        <v>10</v>
      </c>
      <c r="M60" s="43">
        <v>2</v>
      </c>
      <c r="N60" s="50">
        <v>20</v>
      </c>
      <c r="O60" s="43">
        <v>390</v>
      </c>
      <c r="P60" s="72">
        <v>12.532637075718014</v>
      </c>
      <c r="Q60" s="30">
        <v>16.8</v>
      </c>
      <c r="R60" s="28">
        <v>4.5</v>
      </c>
      <c r="S60" s="31">
        <v>75.600000000000009</v>
      </c>
      <c r="T60" s="32">
        <v>1.7355371900826448E-3</v>
      </c>
      <c r="U60" s="28">
        <v>401</v>
      </c>
      <c r="V60" s="76">
        <v>56.528634361233479</v>
      </c>
      <c r="W60" s="29">
        <v>2616</v>
      </c>
      <c r="X60" s="79">
        <v>59.931257861177954</v>
      </c>
    </row>
    <row r="61" spans="1:24" ht="14.1" customHeight="1" x14ac:dyDescent="0.2">
      <c r="A61" s="27" t="s">
        <v>27</v>
      </c>
      <c r="B61" s="28">
        <v>5</v>
      </c>
      <c r="C61" s="28" t="s">
        <v>2</v>
      </c>
      <c r="D61" s="28">
        <v>3</v>
      </c>
      <c r="E61" s="28">
        <v>43</v>
      </c>
      <c r="F61" s="29">
        <v>100</v>
      </c>
      <c r="G61" s="43">
        <v>2</v>
      </c>
      <c r="H61" s="50">
        <v>1</v>
      </c>
      <c r="I61" s="43">
        <v>2</v>
      </c>
      <c r="J61" s="50">
        <v>1</v>
      </c>
      <c r="K61" s="43">
        <v>2</v>
      </c>
      <c r="L61" s="50">
        <v>1</v>
      </c>
      <c r="M61" s="55">
        <v>2</v>
      </c>
      <c r="N61" s="50">
        <v>1</v>
      </c>
      <c r="O61" s="43">
        <v>36</v>
      </c>
      <c r="P61" s="72">
        <v>1.1568588069893553</v>
      </c>
      <c r="Q61" s="30">
        <v>15.9</v>
      </c>
      <c r="R61" s="28">
        <v>4.5</v>
      </c>
      <c r="S61" s="31">
        <v>71.55</v>
      </c>
      <c r="T61" s="32">
        <v>1.6425619834710744E-3</v>
      </c>
      <c r="U61" s="28">
        <v>414</v>
      </c>
      <c r="V61" s="76">
        <v>58.36123348017621</v>
      </c>
      <c r="W61" s="29">
        <v>2459</v>
      </c>
      <c r="X61" s="79">
        <v>56.501040622246521</v>
      </c>
    </row>
    <row r="62" spans="1:24" ht="14.1" customHeight="1" x14ac:dyDescent="0.2">
      <c r="A62" s="27" t="s">
        <v>27</v>
      </c>
      <c r="B62" s="28">
        <v>5</v>
      </c>
      <c r="C62" s="28" t="s">
        <v>1</v>
      </c>
      <c r="D62" s="28">
        <v>3</v>
      </c>
      <c r="E62" s="28">
        <v>44</v>
      </c>
      <c r="F62" s="29">
        <v>100</v>
      </c>
      <c r="G62" s="43">
        <v>2</v>
      </c>
      <c r="H62" s="50">
        <v>1</v>
      </c>
      <c r="I62" s="43">
        <v>2</v>
      </c>
      <c r="J62" s="50">
        <v>1</v>
      </c>
      <c r="K62" s="43">
        <v>2</v>
      </c>
      <c r="L62" s="50">
        <v>1</v>
      </c>
      <c r="M62" s="43">
        <v>2</v>
      </c>
      <c r="N62" s="50">
        <v>1</v>
      </c>
      <c r="O62" s="43">
        <v>36</v>
      </c>
      <c r="P62" s="72">
        <v>1.1568588069893553</v>
      </c>
      <c r="Q62" s="30">
        <v>17</v>
      </c>
      <c r="R62" s="28">
        <v>4.5</v>
      </c>
      <c r="S62" s="31">
        <v>76.5</v>
      </c>
      <c r="T62" s="32">
        <v>1.7561983471074381E-3</v>
      </c>
      <c r="U62" s="28">
        <v>415</v>
      </c>
      <c r="V62" s="76">
        <v>58.502202643171806</v>
      </c>
      <c r="W62" s="29">
        <v>2785</v>
      </c>
      <c r="X62" s="79">
        <v>59.706768249468453</v>
      </c>
    </row>
    <row r="63" spans="1:24" ht="14.1" customHeight="1" x14ac:dyDescent="0.2">
      <c r="A63" s="27" t="s">
        <v>30</v>
      </c>
      <c r="B63" s="28">
        <v>16</v>
      </c>
      <c r="C63" s="28" t="s">
        <v>1</v>
      </c>
      <c r="D63" s="28">
        <v>2</v>
      </c>
      <c r="E63" s="28">
        <v>45</v>
      </c>
      <c r="F63" s="29">
        <v>100</v>
      </c>
      <c r="G63" s="43">
        <v>2</v>
      </c>
      <c r="H63" s="50">
        <v>1</v>
      </c>
      <c r="I63" s="43">
        <v>3</v>
      </c>
      <c r="J63" s="50">
        <v>10</v>
      </c>
      <c r="K63" s="43">
        <v>2</v>
      </c>
      <c r="L63" s="50">
        <v>20</v>
      </c>
      <c r="M63" s="43">
        <v>2</v>
      </c>
      <c r="N63" s="50">
        <v>20</v>
      </c>
      <c r="O63" s="43">
        <v>496.5</v>
      </c>
      <c r="P63" s="72">
        <v>15.95501104639486</v>
      </c>
      <c r="Q63" s="39">
        <v>16.100000000000001</v>
      </c>
      <c r="R63" s="28">
        <v>4.5</v>
      </c>
      <c r="S63" s="31">
        <v>72.45</v>
      </c>
      <c r="T63" s="32">
        <v>1.6632231404958679E-3</v>
      </c>
      <c r="U63" s="28">
        <v>414</v>
      </c>
      <c r="V63" s="76">
        <v>58.36123348017621</v>
      </c>
      <c r="W63" s="29">
        <v>3148</v>
      </c>
      <c r="X63" s="79">
        <v>71.433822426260988</v>
      </c>
    </row>
    <row r="64" spans="1:24" ht="14.1" customHeight="1" x14ac:dyDescent="0.2">
      <c r="A64" s="27" t="s">
        <v>30</v>
      </c>
      <c r="B64" s="28">
        <v>16</v>
      </c>
      <c r="C64" s="28" t="s">
        <v>2</v>
      </c>
      <c r="D64" s="28">
        <v>2</v>
      </c>
      <c r="E64" s="28">
        <v>46</v>
      </c>
      <c r="F64" s="29">
        <v>100</v>
      </c>
      <c r="G64" s="43">
        <v>2</v>
      </c>
      <c r="H64" s="50">
        <v>1</v>
      </c>
      <c r="I64" s="43">
        <v>2</v>
      </c>
      <c r="J64" s="50">
        <v>2</v>
      </c>
      <c r="K64" s="43">
        <v>2</v>
      </c>
      <c r="L64" s="50">
        <v>5</v>
      </c>
      <c r="M64" s="43">
        <v>2</v>
      </c>
      <c r="N64" s="50">
        <v>5</v>
      </c>
      <c r="O64" s="43">
        <v>124</v>
      </c>
      <c r="P64" s="72">
        <v>3.9847358907411126</v>
      </c>
      <c r="Q64" s="30">
        <v>17.2</v>
      </c>
      <c r="R64" s="28">
        <v>4.5</v>
      </c>
      <c r="S64" s="31">
        <v>77.399999999999991</v>
      </c>
      <c r="T64" s="32">
        <v>1.7768595041322312E-3</v>
      </c>
      <c r="U64" s="28">
        <v>422</v>
      </c>
      <c r="V64" s="76">
        <v>59.48898678414097</v>
      </c>
      <c r="W64" s="29">
        <v>3657</v>
      </c>
      <c r="X64" s="79">
        <v>76.204294334839631</v>
      </c>
    </row>
    <row r="65" spans="1:24" ht="14.1" customHeight="1" x14ac:dyDescent="0.2">
      <c r="A65" s="27" t="s">
        <v>31</v>
      </c>
      <c r="B65" s="28">
        <v>6</v>
      </c>
      <c r="C65" s="28" t="s">
        <v>2</v>
      </c>
      <c r="D65" s="28">
        <v>1</v>
      </c>
      <c r="E65" s="28">
        <v>47</v>
      </c>
      <c r="F65" s="29">
        <v>99</v>
      </c>
      <c r="G65" s="43">
        <v>8</v>
      </c>
      <c r="H65" s="50">
        <v>15</v>
      </c>
      <c r="I65" s="43">
        <v>2</v>
      </c>
      <c r="J65" s="50">
        <v>20</v>
      </c>
      <c r="K65" s="43">
        <v>2</v>
      </c>
      <c r="L65" s="50">
        <v>20</v>
      </c>
      <c r="M65" s="55">
        <v>2</v>
      </c>
      <c r="N65" s="50">
        <v>20</v>
      </c>
      <c r="O65" s="43">
        <v>687.5</v>
      </c>
      <c r="P65" s="72">
        <v>22.092789716810604</v>
      </c>
      <c r="Q65" s="30">
        <v>16.2</v>
      </c>
      <c r="R65" s="28">
        <v>4.5</v>
      </c>
      <c r="S65" s="31">
        <v>72.899999999999991</v>
      </c>
      <c r="T65" s="32">
        <v>1.6735537190082643E-3</v>
      </c>
      <c r="U65" s="28">
        <v>429</v>
      </c>
      <c r="V65" s="76">
        <v>60.475770925110133</v>
      </c>
      <c r="W65" s="29">
        <v>2635</v>
      </c>
      <c r="X65" s="79">
        <v>57.925327987056399</v>
      </c>
    </row>
    <row r="66" spans="1:24" ht="14.1" customHeight="1" x14ac:dyDescent="0.2">
      <c r="A66" s="27" t="s">
        <v>31</v>
      </c>
      <c r="B66" s="28">
        <v>6</v>
      </c>
      <c r="C66" s="28" t="s">
        <v>1</v>
      </c>
      <c r="D66" s="28">
        <v>1</v>
      </c>
      <c r="E66" s="28">
        <v>48</v>
      </c>
      <c r="F66" s="29">
        <v>100</v>
      </c>
      <c r="G66" s="43">
        <v>8</v>
      </c>
      <c r="H66" s="50">
        <v>20</v>
      </c>
      <c r="I66" s="43">
        <v>8</v>
      </c>
      <c r="J66" s="50">
        <v>80</v>
      </c>
      <c r="K66" s="43">
        <v>8</v>
      </c>
      <c r="L66" s="50">
        <v>100</v>
      </c>
      <c r="M66" s="43">
        <v>8</v>
      </c>
      <c r="N66" s="50">
        <v>100</v>
      </c>
      <c r="O66" s="43">
        <v>2880</v>
      </c>
      <c r="P66" s="72">
        <v>92.548704559148419</v>
      </c>
      <c r="Q66" s="30">
        <v>17.100000000000001</v>
      </c>
      <c r="R66" s="28">
        <v>4.5</v>
      </c>
      <c r="S66" s="31">
        <v>76.95</v>
      </c>
      <c r="T66" s="32">
        <v>1.7665289256198348E-3</v>
      </c>
      <c r="U66" s="28">
        <v>420</v>
      </c>
      <c r="V66" s="76">
        <v>59.207048458149778</v>
      </c>
      <c r="W66" s="29">
        <v>2082</v>
      </c>
      <c r="X66" s="79">
        <v>43.84607351712615</v>
      </c>
    </row>
    <row r="67" spans="1:24" ht="14.1" customHeight="1" x14ac:dyDescent="0.2">
      <c r="A67" s="27" t="s">
        <v>26</v>
      </c>
      <c r="B67" s="28">
        <v>7</v>
      </c>
      <c r="C67" s="28" t="s">
        <v>1</v>
      </c>
      <c r="D67" s="28">
        <v>1</v>
      </c>
      <c r="E67" s="28">
        <v>49</v>
      </c>
      <c r="F67" s="29">
        <v>95</v>
      </c>
      <c r="G67" s="43">
        <v>2</v>
      </c>
      <c r="H67" s="50">
        <v>1</v>
      </c>
      <c r="I67" s="43">
        <v>2</v>
      </c>
      <c r="J67" s="50">
        <v>5</v>
      </c>
      <c r="K67" s="43">
        <v>2</v>
      </c>
      <c r="L67" s="50">
        <v>5</v>
      </c>
      <c r="M67" s="43">
        <v>2</v>
      </c>
      <c r="N67" s="50">
        <v>10</v>
      </c>
      <c r="O67" s="43">
        <v>194</v>
      </c>
      <c r="P67" s="72">
        <v>6.2341835709981925</v>
      </c>
      <c r="Q67" s="39">
        <v>17</v>
      </c>
      <c r="R67" s="28">
        <v>4.5</v>
      </c>
      <c r="S67" s="31">
        <v>76.5</v>
      </c>
      <c r="T67" s="32">
        <v>1.7561983471074381E-3</v>
      </c>
      <c r="U67" s="28">
        <v>428</v>
      </c>
      <c r="V67" s="76">
        <v>60.334801762114537</v>
      </c>
      <c r="W67" s="29">
        <v>2635</v>
      </c>
      <c r="X67" s="79">
        <v>57.658017707820953</v>
      </c>
    </row>
    <row r="68" spans="1:24" ht="14.1" customHeight="1" x14ac:dyDescent="0.2">
      <c r="A68" s="27" t="s">
        <v>26</v>
      </c>
      <c r="B68" s="28">
        <v>7</v>
      </c>
      <c r="C68" s="28" t="s">
        <v>2</v>
      </c>
      <c r="D68" s="28">
        <v>1</v>
      </c>
      <c r="E68" s="28">
        <v>50</v>
      </c>
      <c r="F68" s="29">
        <v>95</v>
      </c>
      <c r="G68" s="43">
        <v>2</v>
      </c>
      <c r="H68" s="50">
        <v>1</v>
      </c>
      <c r="I68" s="43">
        <v>2</v>
      </c>
      <c r="J68" s="50">
        <v>1</v>
      </c>
      <c r="K68" s="43">
        <v>2</v>
      </c>
      <c r="L68" s="50">
        <v>1</v>
      </c>
      <c r="M68" s="43">
        <v>2</v>
      </c>
      <c r="N68" s="50">
        <v>5</v>
      </c>
      <c r="O68" s="43">
        <v>68</v>
      </c>
      <c r="P68" s="72">
        <v>2.1851777465354489</v>
      </c>
      <c r="Q68" s="30">
        <v>15.9</v>
      </c>
      <c r="R68" s="28">
        <v>4.5</v>
      </c>
      <c r="S68" s="31">
        <v>71.55</v>
      </c>
      <c r="T68" s="32">
        <v>1.6425619834710744E-3</v>
      </c>
      <c r="U68" s="28">
        <v>425</v>
      </c>
      <c r="V68" s="76">
        <v>59.91189427312775</v>
      </c>
      <c r="W68" s="29">
        <v>2934</v>
      </c>
      <c r="X68" s="79">
        <v>69.126701326012025</v>
      </c>
    </row>
    <row r="69" spans="1:24" ht="14.1" customHeight="1" x14ac:dyDescent="0.2">
      <c r="A69" s="27" t="s">
        <v>27</v>
      </c>
      <c r="B69" s="28">
        <v>5</v>
      </c>
      <c r="C69" s="28" t="s">
        <v>2</v>
      </c>
      <c r="D69" s="28">
        <v>2</v>
      </c>
      <c r="E69" s="28">
        <v>51</v>
      </c>
      <c r="F69" s="29">
        <v>90</v>
      </c>
      <c r="G69" s="43">
        <v>2</v>
      </c>
      <c r="H69" s="50">
        <v>1</v>
      </c>
      <c r="I69" s="43">
        <v>2</v>
      </c>
      <c r="J69" s="50">
        <v>1</v>
      </c>
      <c r="K69" s="43">
        <v>2</v>
      </c>
      <c r="L69" s="50">
        <v>1</v>
      </c>
      <c r="M69" s="55">
        <v>2</v>
      </c>
      <c r="N69" s="50">
        <v>1</v>
      </c>
      <c r="O69" s="43">
        <v>36</v>
      </c>
      <c r="P69" s="72">
        <v>1.1568588069893553</v>
      </c>
      <c r="Q69" s="30">
        <v>17.3</v>
      </c>
      <c r="R69" s="28">
        <v>4.5</v>
      </c>
      <c r="S69" s="31">
        <v>77.850000000000009</v>
      </c>
      <c r="T69" s="32">
        <v>1.7871900826446283E-3</v>
      </c>
      <c r="U69" s="28">
        <v>413</v>
      </c>
      <c r="V69" s="76">
        <v>58.220264317180614</v>
      </c>
      <c r="W69" s="29">
        <v>2451</v>
      </c>
      <c r="X69" s="79">
        <v>57.650095406047207</v>
      </c>
    </row>
    <row r="70" spans="1:24" ht="14.1" customHeight="1" x14ac:dyDescent="0.2">
      <c r="A70" s="27" t="s">
        <v>27</v>
      </c>
      <c r="B70" s="28">
        <v>5</v>
      </c>
      <c r="C70" s="28" t="s">
        <v>1</v>
      </c>
      <c r="D70" s="28">
        <v>2</v>
      </c>
      <c r="E70" s="28">
        <v>52</v>
      </c>
      <c r="F70" s="29">
        <v>95</v>
      </c>
      <c r="G70" s="43">
        <v>2</v>
      </c>
      <c r="H70" s="50">
        <v>1</v>
      </c>
      <c r="I70" s="43">
        <v>2</v>
      </c>
      <c r="J70" s="50">
        <v>1</v>
      </c>
      <c r="K70" s="43">
        <v>2</v>
      </c>
      <c r="L70" s="50">
        <v>1</v>
      </c>
      <c r="M70" s="43">
        <v>2</v>
      </c>
      <c r="N70" s="50">
        <v>1</v>
      </c>
      <c r="O70" s="43">
        <v>36</v>
      </c>
      <c r="P70" s="72">
        <v>1.1568588069893553</v>
      </c>
      <c r="Q70" s="30">
        <v>16.2</v>
      </c>
      <c r="R70" s="28">
        <v>4.5</v>
      </c>
      <c r="S70" s="31">
        <v>72.899999999999991</v>
      </c>
      <c r="T70" s="32">
        <v>1.6735537190082643E-3</v>
      </c>
      <c r="U70" s="28">
        <v>424</v>
      </c>
      <c r="V70" s="76">
        <v>59.770925110132161</v>
      </c>
      <c r="W70" s="29">
        <v>2466</v>
      </c>
      <c r="X70" s="79">
        <v>57.158915370186477</v>
      </c>
    </row>
    <row r="71" spans="1:24" ht="14.1" customHeight="1" x14ac:dyDescent="0.2">
      <c r="A71" s="27" t="s">
        <v>10</v>
      </c>
      <c r="B71" s="28">
        <v>12</v>
      </c>
      <c r="C71" s="28" t="s">
        <v>1</v>
      </c>
      <c r="D71" s="28">
        <v>3</v>
      </c>
      <c r="E71" s="28">
        <v>53</v>
      </c>
      <c r="F71" s="29">
        <v>98</v>
      </c>
      <c r="G71" s="43">
        <v>5</v>
      </c>
      <c r="H71" s="50">
        <v>5</v>
      </c>
      <c r="I71" s="43">
        <v>5</v>
      </c>
      <c r="J71" s="50">
        <v>10</v>
      </c>
      <c r="K71" s="43">
        <v>2</v>
      </c>
      <c r="L71" s="50">
        <v>15</v>
      </c>
      <c r="M71" s="43">
        <v>2</v>
      </c>
      <c r="N71" s="50">
        <v>20</v>
      </c>
      <c r="O71" s="43">
        <v>465</v>
      </c>
      <c r="P71" s="72">
        <v>14.942759590279172</v>
      </c>
      <c r="Q71" s="39">
        <v>17.100000000000001</v>
      </c>
      <c r="R71" s="28">
        <v>4.5</v>
      </c>
      <c r="S71" s="31">
        <v>76.95</v>
      </c>
      <c r="T71" s="32">
        <v>1.7665289256198348E-3</v>
      </c>
      <c r="U71" s="28">
        <v>413</v>
      </c>
      <c r="V71" s="76">
        <v>58.220264317180614</v>
      </c>
      <c r="W71" s="29">
        <v>2085</v>
      </c>
      <c r="X71" s="79">
        <v>45.564772359816871</v>
      </c>
    </row>
    <row r="72" spans="1:24" ht="14.1" customHeight="1" x14ac:dyDescent="0.2">
      <c r="A72" s="27" t="s">
        <v>10</v>
      </c>
      <c r="B72" s="28">
        <v>12</v>
      </c>
      <c r="C72" s="28" t="s">
        <v>2</v>
      </c>
      <c r="D72" s="28">
        <v>3</v>
      </c>
      <c r="E72" s="28">
        <v>54</v>
      </c>
      <c r="F72" s="29">
        <v>95</v>
      </c>
      <c r="G72" s="43">
        <v>5</v>
      </c>
      <c r="H72" s="50">
        <v>5</v>
      </c>
      <c r="I72" s="43">
        <v>2</v>
      </c>
      <c r="J72" s="50">
        <v>2</v>
      </c>
      <c r="K72" s="43">
        <v>2</v>
      </c>
      <c r="L72" s="50">
        <v>5</v>
      </c>
      <c r="M72" s="43">
        <v>2</v>
      </c>
      <c r="N72" s="50">
        <v>5</v>
      </c>
      <c r="O72" s="43">
        <v>150</v>
      </c>
      <c r="P72" s="72">
        <v>4.8202450291223133</v>
      </c>
      <c r="Q72" s="30">
        <v>15.9</v>
      </c>
      <c r="R72" s="28">
        <v>4.5</v>
      </c>
      <c r="S72" s="31">
        <v>71.55</v>
      </c>
      <c r="T72" s="32">
        <v>1.6425619834710744E-3</v>
      </c>
      <c r="U72" s="28">
        <v>413</v>
      </c>
      <c r="V72" s="76">
        <v>58.220264317180614</v>
      </c>
      <c r="W72" s="29">
        <v>1973</v>
      </c>
      <c r="X72" s="79">
        <v>47.835650847617927</v>
      </c>
    </row>
    <row r="73" spans="1:24" ht="14.1" customHeight="1" x14ac:dyDescent="0.2">
      <c r="A73" s="27" t="s">
        <v>29</v>
      </c>
      <c r="B73" s="28">
        <v>15</v>
      </c>
      <c r="C73" s="28" t="s">
        <v>2</v>
      </c>
      <c r="D73" s="28">
        <v>4</v>
      </c>
      <c r="E73" s="28">
        <v>55</v>
      </c>
      <c r="F73" s="29">
        <v>95</v>
      </c>
      <c r="G73" s="43">
        <v>8</v>
      </c>
      <c r="H73" s="50">
        <v>20</v>
      </c>
      <c r="I73" s="43">
        <v>5</v>
      </c>
      <c r="J73" s="50">
        <v>15</v>
      </c>
      <c r="K73" s="43">
        <v>2</v>
      </c>
      <c r="L73" s="50">
        <v>15</v>
      </c>
      <c r="M73" s="55">
        <v>2</v>
      </c>
      <c r="N73" s="50">
        <v>20</v>
      </c>
      <c r="O73" s="43">
        <v>612.5</v>
      </c>
      <c r="P73" s="72">
        <v>19.682667202249448</v>
      </c>
      <c r="Q73" s="30">
        <v>17.100000000000001</v>
      </c>
      <c r="R73" s="28">
        <v>4.5</v>
      </c>
      <c r="S73" s="31">
        <v>76.95</v>
      </c>
      <c r="T73" s="32">
        <v>1.7665289256198348E-3</v>
      </c>
      <c r="U73" s="28">
        <v>403</v>
      </c>
      <c r="V73" s="76">
        <v>56.810572687224671</v>
      </c>
      <c r="W73" s="29">
        <v>2227</v>
      </c>
      <c r="X73" s="79">
        <v>51.45064677278063</v>
      </c>
    </row>
    <row r="74" spans="1:24" ht="14.1" customHeight="1" x14ac:dyDescent="0.2">
      <c r="A74" s="27" t="s">
        <v>29</v>
      </c>
      <c r="B74" s="28">
        <v>15</v>
      </c>
      <c r="C74" s="28" t="s">
        <v>1</v>
      </c>
      <c r="D74" s="28">
        <v>4</v>
      </c>
      <c r="E74" s="28">
        <v>56</v>
      </c>
      <c r="F74" s="29">
        <v>98</v>
      </c>
      <c r="G74" s="43">
        <v>8</v>
      </c>
      <c r="H74" s="50">
        <v>25</v>
      </c>
      <c r="I74" s="43">
        <v>8</v>
      </c>
      <c r="J74" s="50">
        <v>90</v>
      </c>
      <c r="K74" s="43">
        <v>8</v>
      </c>
      <c r="L74" s="50">
        <v>100</v>
      </c>
      <c r="M74" s="43">
        <v>8</v>
      </c>
      <c r="N74" s="50">
        <v>100</v>
      </c>
      <c r="O74" s="43">
        <v>3012.5</v>
      </c>
      <c r="P74" s="72">
        <v>96.806587668206461</v>
      </c>
      <c r="Q74" s="30">
        <v>16.3</v>
      </c>
      <c r="R74" s="28">
        <v>4.5</v>
      </c>
      <c r="S74" s="31">
        <v>73.350000000000009</v>
      </c>
      <c r="T74" s="32">
        <v>1.6838842975206614E-3</v>
      </c>
      <c r="U74" s="28">
        <v>384</v>
      </c>
      <c r="V74" s="76">
        <v>54.132158590308372</v>
      </c>
      <c r="W74" s="29">
        <v>1572</v>
      </c>
      <c r="X74" s="79">
        <v>38.761718260923999</v>
      </c>
    </row>
    <row r="75" spans="1:24" ht="14.1" customHeight="1" x14ac:dyDescent="0.2">
      <c r="A75" s="27" t="s">
        <v>8</v>
      </c>
      <c r="B75" s="28">
        <v>10</v>
      </c>
      <c r="C75" s="28" t="s">
        <v>1</v>
      </c>
      <c r="D75" s="28">
        <v>4</v>
      </c>
      <c r="E75" s="28">
        <v>57</v>
      </c>
      <c r="F75" s="29">
        <v>98</v>
      </c>
      <c r="G75" s="43">
        <v>5</v>
      </c>
      <c r="H75" s="50">
        <v>20</v>
      </c>
      <c r="I75" s="43">
        <v>5</v>
      </c>
      <c r="J75" s="50">
        <v>15</v>
      </c>
      <c r="K75" s="43">
        <v>2</v>
      </c>
      <c r="L75" s="50">
        <v>20</v>
      </c>
      <c r="M75" s="43">
        <v>2</v>
      </c>
      <c r="N75" s="50">
        <v>30</v>
      </c>
      <c r="O75" s="43">
        <v>750</v>
      </c>
      <c r="P75" s="72">
        <v>24.101225145611568</v>
      </c>
      <c r="Q75" s="39">
        <v>16.2</v>
      </c>
      <c r="R75" s="28">
        <v>4.5</v>
      </c>
      <c r="S75" s="31">
        <v>72.899999999999991</v>
      </c>
      <c r="T75" s="32">
        <v>1.6735537190082643E-3</v>
      </c>
      <c r="U75" s="28">
        <v>415</v>
      </c>
      <c r="V75" s="76">
        <v>58.502202643171806</v>
      </c>
      <c r="W75" s="29">
        <v>2255</v>
      </c>
      <c r="X75" s="79">
        <v>51.766969616940926</v>
      </c>
    </row>
    <row r="76" spans="1:24" ht="14.1" customHeight="1" x14ac:dyDescent="0.2">
      <c r="A76" s="27" t="s">
        <v>8</v>
      </c>
      <c r="B76" s="28">
        <v>10</v>
      </c>
      <c r="C76" s="28" t="s">
        <v>2</v>
      </c>
      <c r="D76" s="28">
        <v>4</v>
      </c>
      <c r="E76" s="28">
        <v>58</v>
      </c>
      <c r="F76" s="29">
        <v>98</v>
      </c>
      <c r="G76" s="43">
        <v>5</v>
      </c>
      <c r="H76" s="50">
        <v>15</v>
      </c>
      <c r="I76" s="43">
        <v>2</v>
      </c>
      <c r="J76" s="50">
        <v>10</v>
      </c>
      <c r="K76" s="43">
        <v>2</v>
      </c>
      <c r="L76" s="50">
        <v>10</v>
      </c>
      <c r="M76" s="43">
        <v>2</v>
      </c>
      <c r="N76" s="50">
        <v>10</v>
      </c>
      <c r="O76" s="43">
        <v>392.5</v>
      </c>
      <c r="P76" s="72">
        <v>12.612974492870055</v>
      </c>
      <c r="Q76" s="30">
        <v>17.100000000000001</v>
      </c>
      <c r="R76" s="28">
        <v>4.5</v>
      </c>
      <c r="S76" s="31">
        <v>76.95</v>
      </c>
      <c r="T76" s="32">
        <v>1.7665289256198348E-3</v>
      </c>
      <c r="U76" s="28">
        <v>415</v>
      </c>
      <c r="V76" s="76">
        <v>58.502202643171806</v>
      </c>
      <c r="W76" s="29">
        <v>2449</v>
      </c>
      <c r="X76" s="79">
        <v>53.261560384035242</v>
      </c>
    </row>
    <row r="77" spans="1:24" ht="14.1" customHeight="1" x14ac:dyDescent="0.2">
      <c r="A77" s="27" t="s">
        <v>31</v>
      </c>
      <c r="B77" s="28">
        <v>6</v>
      </c>
      <c r="C77" s="28" t="s">
        <v>2</v>
      </c>
      <c r="D77" s="28">
        <v>3</v>
      </c>
      <c r="E77" s="28">
        <v>59</v>
      </c>
      <c r="F77" s="29">
        <v>90</v>
      </c>
      <c r="G77" s="43">
        <v>8</v>
      </c>
      <c r="H77" s="50">
        <v>10</v>
      </c>
      <c r="I77" s="43">
        <v>2</v>
      </c>
      <c r="J77" s="50">
        <v>20</v>
      </c>
      <c r="K77" s="43">
        <v>2</v>
      </c>
      <c r="L77" s="50">
        <v>25</v>
      </c>
      <c r="M77" s="55">
        <v>2</v>
      </c>
      <c r="N77" s="50">
        <v>30</v>
      </c>
      <c r="O77" s="43">
        <v>792.5</v>
      </c>
      <c r="P77" s="72">
        <v>25.466961237196223</v>
      </c>
      <c r="Q77" s="30">
        <v>16.100000000000001</v>
      </c>
      <c r="R77" s="28">
        <v>4.5</v>
      </c>
      <c r="S77" s="31">
        <v>72.45</v>
      </c>
      <c r="T77" s="32">
        <v>1.6632231404958679E-3</v>
      </c>
      <c r="U77" s="28">
        <v>421</v>
      </c>
      <c r="V77" s="76">
        <v>59.348017621145374</v>
      </c>
      <c r="W77" s="29">
        <v>1785</v>
      </c>
      <c r="X77" s="79">
        <v>44.257117284588112</v>
      </c>
    </row>
    <row r="78" spans="1:24" ht="14.1" customHeight="1" x14ac:dyDescent="0.2">
      <c r="A78" s="27" t="s">
        <v>31</v>
      </c>
      <c r="B78" s="28">
        <v>6</v>
      </c>
      <c r="C78" s="28" t="s">
        <v>1</v>
      </c>
      <c r="D78" s="28">
        <v>3</v>
      </c>
      <c r="E78" s="28">
        <v>60</v>
      </c>
      <c r="F78" s="29">
        <v>100</v>
      </c>
      <c r="G78" s="43">
        <v>8</v>
      </c>
      <c r="H78" s="50">
        <v>10</v>
      </c>
      <c r="I78" s="43">
        <v>8</v>
      </c>
      <c r="J78" s="50">
        <v>80</v>
      </c>
      <c r="K78" s="43">
        <v>8</v>
      </c>
      <c r="L78" s="50">
        <v>100</v>
      </c>
      <c r="M78" s="43">
        <v>8</v>
      </c>
      <c r="N78" s="50">
        <v>100</v>
      </c>
      <c r="O78" s="43">
        <v>2815</v>
      </c>
      <c r="P78" s="72">
        <v>90.459931713195417</v>
      </c>
      <c r="Q78" s="30">
        <v>16.899999999999999</v>
      </c>
      <c r="R78" s="28">
        <v>4.5</v>
      </c>
      <c r="S78" s="31">
        <v>76.05</v>
      </c>
      <c r="T78" s="32">
        <v>1.7458677685950412E-3</v>
      </c>
      <c r="U78" s="28">
        <v>414</v>
      </c>
      <c r="V78" s="76">
        <v>58.36123348017621</v>
      </c>
      <c r="W78" s="29">
        <v>1690</v>
      </c>
      <c r="X78" s="79">
        <v>36.533816425120769</v>
      </c>
    </row>
    <row r="79" spans="1:24" ht="14.1" customHeight="1" x14ac:dyDescent="0.2">
      <c r="A79" s="27" t="s">
        <v>11</v>
      </c>
      <c r="B79" s="28">
        <v>13</v>
      </c>
      <c r="C79" s="28" t="s">
        <v>1</v>
      </c>
      <c r="D79" s="28">
        <v>2</v>
      </c>
      <c r="E79" s="28">
        <v>61</v>
      </c>
      <c r="F79" s="29">
        <v>98</v>
      </c>
      <c r="G79" s="43">
        <v>5</v>
      </c>
      <c r="H79" s="50">
        <v>10</v>
      </c>
      <c r="I79" s="43">
        <v>8</v>
      </c>
      <c r="J79" s="50">
        <v>80</v>
      </c>
      <c r="K79" s="43">
        <v>8</v>
      </c>
      <c r="L79" s="50">
        <v>100</v>
      </c>
      <c r="M79" s="43">
        <v>8</v>
      </c>
      <c r="N79" s="50">
        <v>100</v>
      </c>
      <c r="O79" s="43">
        <v>2815</v>
      </c>
      <c r="P79" s="72">
        <v>90.459931713195417</v>
      </c>
      <c r="Q79" s="39">
        <v>16.100000000000001</v>
      </c>
      <c r="R79" s="28">
        <v>4.5</v>
      </c>
      <c r="S79" s="31">
        <v>72.45</v>
      </c>
      <c r="T79" s="32">
        <v>1.6632231404958679E-3</v>
      </c>
      <c r="U79" s="28">
        <v>409</v>
      </c>
      <c r="V79" s="76">
        <v>57.656387665198238</v>
      </c>
      <c r="W79" s="29">
        <v>2050</v>
      </c>
      <c r="X79" s="79">
        <v>48.047852833368616</v>
      </c>
    </row>
    <row r="80" spans="1:24" ht="14.1" customHeight="1" x14ac:dyDescent="0.2">
      <c r="A80" s="27" t="s">
        <v>11</v>
      </c>
      <c r="B80" s="28">
        <v>13</v>
      </c>
      <c r="C80" s="28" t="s">
        <v>2</v>
      </c>
      <c r="D80" s="28">
        <v>2</v>
      </c>
      <c r="E80" s="28">
        <v>62</v>
      </c>
      <c r="F80" s="29">
        <v>100</v>
      </c>
      <c r="G80" s="43">
        <v>5</v>
      </c>
      <c r="H80" s="50">
        <v>10</v>
      </c>
      <c r="I80" s="43">
        <v>2</v>
      </c>
      <c r="J80" s="50">
        <v>20</v>
      </c>
      <c r="K80" s="43">
        <v>2</v>
      </c>
      <c r="L80" s="50">
        <v>20</v>
      </c>
      <c r="M80" s="43">
        <v>2</v>
      </c>
      <c r="N80" s="50">
        <v>20</v>
      </c>
      <c r="O80" s="43">
        <v>655</v>
      </c>
      <c r="P80" s="72">
        <v>21.048403293834102</v>
      </c>
      <c r="Q80" s="30">
        <v>17.399999999999999</v>
      </c>
      <c r="R80" s="28">
        <v>4.5</v>
      </c>
      <c r="S80" s="31">
        <v>78.3</v>
      </c>
      <c r="T80" s="32">
        <v>1.7975206611570247E-3</v>
      </c>
      <c r="U80" s="28">
        <v>415</v>
      </c>
      <c r="V80" s="76">
        <v>58.502202643171806</v>
      </c>
      <c r="W80" s="29">
        <v>2849</v>
      </c>
      <c r="X80" s="79">
        <v>59.674733416424317</v>
      </c>
    </row>
    <row r="81" spans="1:24" ht="14.1" customHeight="1" x14ac:dyDescent="0.2">
      <c r="A81" s="27" t="s">
        <v>6</v>
      </c>
      <c r="B81" s="28">
        <v>8</v>
      </c>
      <c r="C81" s="28" t="s">
        <v>2</v>
      </c>
      <c r="D81" s="28">
        <v>1</v>
      </c>
      <c r="E81" s="28">
        <v>63</v>
      </c>
      <c r="F81" s="29">
        <v>100</v>
      </c>
      <c r="G81" s="43">
        <v>3</v>
      </c>
      <c r="H81" s="50">
        <v>10</v>
      </c>
      <c r="I81" s="43">
        <v>2</v>
      </c>
      <c r="J81" s="50">
        <v>5</v>
      </c>
      <c r="K81" s="43">
        <v>2</v>
      </c>
      <c r="L81" s="50">
        <v>5</v>
      </c>
      <c r="M81" s="55">
        <v>2</v>
      </c>
      <c r="N81" s="50">
        <v>5</v>
      </c>
      <c r="O81" s="43">
        <v>212.5</v>
      </c>
      <c r="P81" s="72">
        <v>6.8286804579232783</v>
      </c>
      <c r="Q81" s="30">
        <v>16</v>
      </c>
      <c r="R81" s="28">
        <v>4.5</v>
      </c>
      <c r="S81" s="31">
        <v>72</v>
      </c>
      <c r="T81" s="32">
        <v>1.652892561983471E-3</v>
      </c>
      <c r="U81" s="28">
        <v>426</v>
      </c>
      <c r="V81" s="76">
        <v>60.052863436123346</v>
      </c>
      <c r="W81" s="29">
        <v>2484</v>
      </c>
      <c r="X81" s="79">
        <v>55.121038732394368</v>
      </c>
    </row>
    <row r="82" spans="1:24" ht="14.1" customHeight="1" x14ac:dyDescent="0.2">
      <c r="A82" s="27" t="s">
        <v>6</v>
      </c>
      <c r="B82" s="28">
        <v>8</v>
      </c>
      <c r="C82" s="28" t="s">
        <v>1</v>
      </c>
      <c r="D82" s="28">
        <v>1</v>
      </c>
      <c r="E82" s="28">
        <v>64</v>
      </c>
      <c r="F82" s="29">
        <v>100</v>
      </c>
      <c r="G82" s="43">
        <v>3</v>
      </c>
      <c r="H82" s="50">
        <v>10</v>
      </c>
      <c r="I82" s="43">
        <v>5</v>
      </c>
      <c r="J82" s="50">
        <v>20</v>
      </c>
      <c r="K82" s="43">
        <v>3</v>
      </c>
      <c r="L82" s="50">
        <v>20</v>
      </c>
      <c r="M82" s="43">
        <v>2</v>
      </c>
      <c r="N82" s="50">
        <v>30</v>
      </c>
      <c r="O82" s="43">
        <v>735</v>
      </c>
      <c r="P82" s="72">
        <v>23.619200642699337</v>
      </c>
      <c r="Q82" s="30">
        <v>17.100000000000001</v>
      </c>
      <c r="R82" s="28">
        <v>4.5</v>
      </c>
      <c r="S82" s="31">
        <v>76.95</v>
      </c>
      <c r="T82" s="32">
        <v>1.7665289256198348E-3</v>
      </c>
      <c r="U82" s="28">
        <v>406</v>
      </c>
      <c r="V82" s="76">
        <v>57.233480176211451</v>
      </c>
      <c r="W82" s="29">
        <v>2134</v>
      </c>
      <c r="X82" s="79">
        <v>46.490867974534041</v>
      </c>
    </row>
    <row r="83" spans="1:24" ht="14.1" customHeight="1" x14ac:dyDescent="0.2">
      <c r="A83" s="27" t="s">
        <v>7</v>
      </c>
      <c r="B83" s="28">
        <v>9</v>
      </c>
      <c r="C83" s="28" t="s">
        <v>1</v>
      </c>
      <c r="D83" s="28">
        <v>1</v>
      </c>
      <c r="E83" s="28">
        <v>65</v>
      </c>
      <c r="F83" s="29">
        <v>98</v>
      </c>
      <c r="G83" s="43">
        <v>5</v>
      </c>
      <c r="H83" s="50">
        <v>15</v>
      </c>
      <c r="I83" s="43">
        <v>5</v>
      </c>
      <c r="J83" s="50">
        <v>20</v>
      </c>
      <c r="K83" s="43">
        <v>3</v>
      </c>
      <c r="L83" s="50">
        <v>20</v>
      </c>
      <c r="M83" s="43">
        <v>2</v>
      </c>
      <c r="N83" s="50">
        <v>30</v>
      </c>
      <c r="O83" s="43">
        <v>767.5</v>
      </c>
      <c r="P83" s="72">
        <v>24.663587065675838</v>
      </c>
      <c r="Q83" s="39">
        <v>16.8</v>
      </c>
      <c r="R83" s="28">
        <v>4.5</v>
      </c>
      <c r="S83" s="31">
        <v>75.600000000000009</v>
      </c>
      <c r="T83" s="32">
        <v>1.7355371900826448E-3</v>
      </c>
      <c r="U83" s="28">
        <v>421</v>
      </c>
      <c r="V83" s="76">
        <v>59.348017621145374</v>
      </c>
      <c r="W83" s="29">
        <v>2799</v>
      </c>
      <c r="X83" s="79">
        <v>61.077440392512614</v>
      </c>
    </row>
    <row r="84" spans="1:24" ht="14.1" customHeight="1" x14ac:dyDescent="0.2">
      <c r="A84" s="27" t="s">
        <v>7</v>
      </c>
      <c r="B84" s="28">
        <v>9</v>
      </c>
      <c r="C84" s="28" t="s">
        <v>2</v>
      </c>
      <c r="D84" s="28">
        <v>1</v>
      </c>
      <c r="E84" s="28">
        <v>66</v>
      </c>
      <c r="F84" s="29">
        <v>95</v>
      </c>
      <c r="G84" s="43">
        <v>5</v>
      </c>
      <c r="H84" s="50">
        <v>20</v>
      </c>
      <c r="I84" s="43">
        <v>2</v>
      </c>
      <c r="J84" s="50">
        <v>20</v>
      </c>
      <c r="K84" s="43">
        <v>2</v>
      </c>
      <c r="L84" s="50">
        <v>10</v>
      </c>
      <c r="M84" s="43">
        <v>2</v>
      </c>
      <c r="N84" s="50">
        <v>10</v>
      </c>
      <c r="O84" s="43">
        <v>525</v>
      </c>
      <c r="P84" s="72">
        <v>16.870857601928098</v>
      </c>
      <c r="Q84" s="30">
        <v>15.5</v>
      </c>
      <c r="R84" s="28">
        <v>4.5</v>
      </c>
      <c r="S84" s="31">
        <v>69.75</v>
      </c>
      <c r="T84" s="32">
        <v>1.6012396694214876E-3</v>
      </c>
      <c r="U84" s="28">
        <v>426</v>
      </c>
      <c r="V84" s="76">
        <v>60.052863436123346</v>
      </c>
      <c r="W84" s="29">
        <v>2804</v>
      </c>
      <c r="X84" s="79">
        <v>67.609619232087482</v>
      </c>
    </row>
    <row r="85" spans="1:24" ht="14.1" customHeight="1" x14ac:dyDescent="0.2">
      <c r="A85" s="27" t="s">
        <v>5</v>
      </c>
      <c r="B85" s="28">
        <v>3</v>
      </c>
      <c r="C85" s="28" t="s">
        <v>2</v>
      </c>
      <c r="D85" s="28">
        <v>2</v>
      </c>
      <c r="E85" s="28">
        <v>67</v>
      </c>
      <c r="F85" s="29">
        <v>95</v>
      </c>
      <c r="G85" s="43">
        <v>3</v>
      </c>
      <c r="H85" s="50">
        <v>5</v>
      </c>
      <c r="I85" s="43">
        <v>2</v>
      </c>
      <c r="J85" s="50">
        <v>5</v>
      </c>
      <c r="K85" s="43">
        <v>2</v>
      </c>
      <c r="L85" s="50">
        <v>10</v>
      </c>
      <c r="M85" s="55">
        <v>2</v>
      </c>
      <c r="N85" s="50">
        <v>10</v>
      </c>
      <c r="O85" s="43">
        <v>277.5</v>
      </c>
      <c r="P85" s="72">
        <v>8.9174533038762807</v>
      </c>
      <c r="Q85" s="30">
        <v>17.399999999999999</v>
      </c>
      <c r="R85" s="28">
        <v>4.5</v>
      </c>
      <c r="S85" s="31">
        <v>78.3</v>
      </c>
      <c r="T85" s="32">
        <v>1.7975206611570247E-3</v>
      </c>
      <c r="U85" s="28">
        <v>405</v>
      </c>
      <c r="V85" s="76">
        <v>57.092511013215862</v>
      </c>
      <c r="W85" s="29">
        <v>2596</v>
      </c>
      <c r="X85" s="79">
        <v>58.650564256533201</v>
      </c>
    </row>
    <row r="86" spans="1:24" ht="14.1" customHeight="1" x14ac:dyDescent="0.2">
      <c r="A86" s="27" t="s">
        <v>5</v>
      </c>
      <c r="B86" s="28">
        <v>3</v>
      </c>
      <c r="C86" s="28" t="s">
        <v>1</v>
      </c>
      <c r="D86" s="28">
        <v>2</v>
      </c>
      <c r="E86" s="28">
        <v>68</v>
      </c>
      <c r="F86" s="29">
        <v>95</v>
      </c>
      <c r="G86" s="43">
        <v>3</v>
      </c>
      <c r="H86" s="50">
        <v>5</v>
      </c>
      <c r="I86" s="43">
        <v>2</v>
      </c>
      <c r="J86" s="50">
        <v>10</v>
      </c>
      <c r="K86" s="43">
        <v>2</v>
      </c>
      <c r="L86" s="50">
        <v>15</v>
      </c>
      <c r="M86" s="43">
        <v>2</v>
      </c>
      <c r="N86" s="50">
        <v>25</v>
      </c>
      <c r="O86" s="43">
        <v>505</v>
      </c>
      <c r="P86" s="72">
        <v>16.228158264711791</v>
      </c>
      <c r="Q86" s="30">
        <v>15.9</v>
      </c>
      <c r="R86" s="28">
        <v>4.5</v>
      </c>
      <c r="S86" s="31">
        <v>71.55</v>
      </c>
      <c r="T86" s="32">
        <v>1.6425619834710744E-3</v>
      </c>
      <c r="U86" s="28">
        <v>402</v>
      </c>
      <c r="V86" s="76">
        <v>56.669603524229075</v>
      </c>
      <c r="W86" s="29">
        <v>2295</v>
      </c>
      <c r="X86" s="79">
        <v>57.165142509893428</v>
      </c>
    </row>
    <row r="87" spans="1:24" ht="14.1" customHeight="1" x14ac:dyDescent="0.2">
      <c r="A87" s="27" t="s">
        <v>0</v>
      </c>
      <c r="B87" s="28">
        <v>1</v>
      </c>
      <c r="C87" s="28" t="s">
        <v>1</v>
      </c>
      <c r="D87" s="28">
        <v>3</v>
      </c>
      <c r="E87" s="28">
        <v>69</v>
      </c>
      <c r="F87" s="29">
        <v>95</v>
      </c>
      <c r="G87" s="43">
        <v>8</v>
      </c>
      <c r="H87" s="50">
        <v>30</v>
      </c>
      <c r="I87" s="43">
        <v>8</v>
      </c>
      <c r="J87" s="50">
        <v>100</v>
      </c>
      <c r="K87" s="43">
        <v>8</v>
      </c>
      <c r="L87" s="50">
        <v>100</v>
      </c>
      <c r="M87" s="43">
        <v>8</v>
      </c>
      <c r="N87" s="50">
        <v>100</v>
      </c>
      <c r="O87" s="43">
        <v>3145</v>
      </c>
      <c r="P87" s="72">
        <v>101.0644707772645</v>
      </c>
      <c r="Q87" s="39">
        <v>17</v>
      </c>
      <c r="R87" s="28">
        <v>4.5</v>
      </c>
      <c r="S87" s="31">
        <v>76.5</v>
      </c>
      <c r="T87" s="32">
        <v>1.7561983471074381E-3</v>
      </c>
      <c r="U87" s="28">
        <v>358</v>
      </c>
      <c r="V87" s="76">
        <v>50.466960352422909</v>
      </c>
      <c r="W87" s="29">
        <v>833</v>
      </c>
      <c r="X87" s="79">
        <v>21.791384886797996</v>
      </c>
    </row>
    <row r="88" spans="1:24" ht="14.1" customHeight="1" x14ac:dyDescent="0.2">
      <c r="A88" s="27" t="s">
        <v>0</v>
      </c>
      <c r="B88" s="28">
        <v>1</v>
      </c>
      <c r="C88" s="28" t="s">
        <v>2</v>
      </c>
      <c r="D88" s="28">
        <v>3</v>
      </c>
      <c r="E88" s="28">
        <v>70</v>
      </c>
      <c r="F88" s="29">
        <v>95</v>
      </c>
      <c r="G88" s="43">
        <v>8</v>
      </c>
      <c r="H88" s="50">
        <v>30</v>
      </c>
      <c r="I88" s="43">
        <v>3</v>
      </c>
      <c r="J88" s="50">
        <v>20</v>
      </c>
      <c r="K88" s="43">
        <v>2</v>
      </c>
      <c r="L88" s="50">
        <v>20</v>
      </c>
      <c r="M88" s="43">
        <v>2</v>
      </c>
      <c r="N88" s="50">
        <v>30</v>
      </c>
      <c r="O88" s="43">
        <v>865</v>
      </c>
      <c r="P88" s="72">
        <v>27.796746334605345</v>
      </c>
      <c r="Q88" s="30">
        <v>15.8</v>
      </c>
      <c r="R88" s="28">
        <v>4.5</v>
      </c>
      <c r="S88" s="31">
        <v>71.100000000000009</v>
      </c>
      <c r="T88" s="32">
        <v>1.632231404958678E-3</v>
      </c>
      <c r="U88" s="28">
        <v>408</v>
      </c>
      <c r="V88" s="76">
        <v>57.515418502202643</v>
      </c>
      <c r="W88" s="29">
        <v>1569</v>
      </c>
      <c r="X88" s="79">
        <v>38.750514362973696</v>
      </c>
    </row>
    <row r="89" spans="1:24" ht="14.1" customHeight="1" x14ac:dyDescent="0.2">
      <c r="A89" s="27" t="s">
        <v>31</v>
      </c>
      <c r="B89" s="28">
        <v>6</v>
      </c>
      <c r="C89" s="28" t="s">
        <v>2</v>
      </c>
      <c r="D89" s="28">
        <v>4</v>
      </c>
      <c r="E89" s="28">
        <v>71</v>
      </c>
      <c r="F89" s="29">
        <v>95</v>
      </c>
      <c r="G89" s="43">
        <v>8</v>
      </c>
      <c r="H89" s="50">
        <v>15</v>
      </c>
      <c r="I89" s="43">
        <v>2</v>
      </c>
      <c r="J89" s="50">
        <v>20</v>
      </c>
      <c r="K89" s="43">
        <v>2</v>
      </c>
      <c r="L89" s="50">
        <v>25</v>
      </c>
      <c r="M89" s="55">
        <v>2</v>
      </c>
      <c r="N89" s="50">
        <v>20</v>
      </c>
      <c r="O89" s="43">
        <v>745</v>
      </c>
      <c r="P89" s="72">
        <v>23.94055031130749</v>
      </c>
      <c r="Q89" s="30">
        <v>17</v>
      </c>
      <c r="R89" s="28">
        <v>4.5</v>
      </c>
      <c r="S89" s="31">
        <v>76.5</v>
      </c>
      <c r="T89" s="32">
        <v>1.7561983471074381E-3</v>
      </c>
      <c r="U89" s="28">
        <v>423</v>
      </c>
      <c r="V89" s="76">
        <v>59.629955947136565</v>
      </c>
      <c r="W89" s="29">
        <v>2323</v>
      </c>
      <c r="X89" s="79">
        <v>51.431797056261843</v>
      </c>
    </row>
    <row r="90" spans="1:24" ht="14.1" customHeight="1" x14ac:dyDescent="0.2">
      <c r="A90" s="27" t="s">
        <v>31</v>
      </c>
      <c r="B90" s="28">
        <v>6</v>
      </c>
      <c r="C90" s="28" t="s">
        <v>1</v>
      </c>
      <c r="D90" s="28">
        <v>4</v>
      </c>
      <c r="E90" s="28">
        <v>72</v>
      </c>
      <c r="F90" s="29">
        <v>98</v>
      </c>
      <c r="G90" s="43">
        <v>8</v>
      </c>
      <c r="H90" s="50">
        <v>15</v>
      </c>
      <c r="I90" s="43">
        <v>8</v>
      </c>
      <c r="J90" s="50">
        <v>80</v>
      </c>
      <c r="K90" s="43">
        <v>8</v>
      </c>
      <c r="L90" s="50">
        <v>100</v>
      </c>
      <c r="M90" s="43">
        <v>8</v>
      </c>
      <c r="N90" s="50">
        <v>100</v>
      </c>
      <c r="O90" s="43">
        <v>2847.5</v>
      </c>
      <c r="P90" s="72">
        <v>91.504318136171918</v>
      </c>
      <c r="Q90" s="30">
        <v>16.2</v>
      </c>
      <c r="R90" s="28">
        <v>4.5</v>
      </c>
      <c r="S90" s="31">
        <v>72.899999999999991</v>
      </c>
      <c r="T90" s="32">
        <v>1.6735537190082643E-3</v>
      </c>
      <c r="U90" s="28">
        <v>415</v>
      </c>
      <c r="V90" s="76">
        <v>58.502202643171806</v>
      </c>
      <c r="W90" s="29">
        <v>1982</v>
      </c>
      <c r="X90" s="79">
        <v>45.499837596796866</v>
      </c>
    </row>
    <row r="91" spans="1:24" ht="14.1" customHeight="1" x14ac:dyDescent="0.2">
      <c r="A91" s="27" t="s">
        <v>0</v>
      </c>
      <c r="B91" s="28">
        <v>1</v>
      </c>
      <c r="C91" s="28" t="s">
        <v>1</v>
      </c>
      <c r="D91" s="28">
        <v>4</v>
      </c>
      <c r="E91" s="28">
        <v>73</v>
      </c>
      <c r="F91" s="29">
        <v>100</v>
      </c>
      <c r="G91" s="43">
        <v>8</v>
      </c>
      <c r="H91" s="50">
        <v>25</v>
      </c>
      <c r="I91" s="43">
        <v>8</v>
      </c>
      <c r="J91" s="50">
        <v>100</v>
      </c>
      <c r="K91" s="43">
        <v>8</v>
      </c>
      <c r="L91" s="50">
        <v>100</v>
      </c>
      <c r="M91" s="43">
        <v>8</v>
      </c>
      <c r="N91" s="50">
        <v>100</v>
      </c>
      <c r="O91" s="43">
        <v>3112.5</v>
      </c>
      <c r="P91" s="72">
        <v>100.02008435428802</v>
      </c>
      <c r="Q91" s="39">
        <v>16.2</v>
      </c>
      <c r="R91" s="28">
        <v>4.5</v>
      </c>
      <c r="S91" s="31">
        <v>72.899999999999991</v>
      </c>
      <c r="T91" s="32">
        <v>1.6735537190082643E-3</v>
      </c>
      <c r="U91" s="28">
        <v>387</v>
      </c>
      <c r="V91" s="76">
        <v>54.555066079295152</v>
      </c>
      <c r="W91" s="29">
        <v>1223</v>
      </c>
      <c r="X91" s="79">
        <v>29.505016429004378</v>
      </c>
    </row>
    <row r="92" spans="1:24" ht="14.1" customHeight="1" x14ac:dyDescent="0.2">
      <c r="A92" s="27" t="s">
        <v>0</v>
      </c>
      <c r="B92" s="28">
        <v>1</v>
      </c>
      <c r="C92" s="28" t="s">
        <v>2</v>
      </c>
      <c r="D92" s="28">
        <v>4</v>
      </c>
      <c r="E92" s="28">
        <v>74</v>
      </c>
      <c r="F92" s="29">
        <v>95</v>
      </c>
      <c r="G92" s="43">
        <v>8</v>
      </c>
      <c r="H92" s="50">
        <v>20</v>
      </c>
      <c r="I92" s="43">
        <v>3</v>
      </c>
      <c r="J92" s="50">
        <v>10</v>
      </c>
      <c r="K92" s="43">
        <v>2</v>
      </c>
      <c r="L92" s="50">
        <v>10</v>
      </c>
      <c r="M92" s="43">
        <v>2</v>
      </c>
      <c r="N92" s="50">
        <v>30</v>
      </c>
      <c r="O92" s="43">
        <v>585</v>
      </c>
      <c r="P92" s="72">
        <v>18.798955613577021</v>
      </c>
      <c r="Q92" s="30">
        <v>17.100000000000001</v>
      </c>
      <c r="R92" s="28">
        <v>4.5</v>
      </c>
      <c r="S92" s="31">
        <v>76.95</v>
      </c>
      <c r="T92" s="32">
        <v>1.7665289256198348E-3</v>
      </c>
      <c r="U92" s="28">
        <v>415</v>
      </c>
      <c r="V92" s="76">
        <v>58.502202643171806</v>
      </c>
      <c r="W92" s="29">
        <v>1911</v>
      </c>
      <c r="X92" s="79">
        <v>42.873432789329065</v>
      </c>
    </row>
    <row r="93" spans="1:24" ht="14.1" customHeight="1" x14ac:dyDescent="0.2">
      <c r="A93" s="27" t="s">
        <v>32</v>
      </c>
      <c r="B93" s="28">
        <v>14</v>
      </c>
      <c r="C93" s="28" t="s">
        <v>2</v>
      </c>
      <c r="D93" s="28">
        <v>3</v>
      </c>
      <c r="E93" s="28">
        <v>75</v>
      </c>
      <c r="F93" s="29">
        <v>98</v>
      </c>
      <c r="G93" s="43">
        <v>5</v>
      </c>
      <c r="H93" s="50">
        <v>2</v>
      </c>
      <c r="I93" s="43">
        <v>2</v>
      </c>
      <c r="J93" s="50">
        <v>2</v>
      </c>
      <c r="K93" s="43">
        <v>2</v>
      </c>
      <c r="L93" s="50">
        <v>5</v>
      </c>
      <c r="M93" s="55">
        <v>2</v>
      </c>
      <c r="N93" s="50">
        <v>10</v>
      </c>
      <c r="O93" s="43">
        <v>170.5</v>
      </c>
      <c r="P93" s="72">
        <v>5.4790118497690301</v>
      </c>
      <c r="Q93" s="30">
        <v>16.100000000000001</v>
      </c>
      <c r="R93" s="28">
        <v>4.5</v>
      </c>
      <c r="S93" s="31">
        <v>72.45</v>
      </c>
      <c r="T93" s="32">
        <v>1.6632231404958679E-3</v>
      </c>
      <c r="U93" s="28">
        <v>412</v>
      </c>
      <c r="V93" s="76">
        <v>58.079295154185019</v>
      </c>
      <c r="W93" s="29">
        <v>2556</v>
      </c>
      <c r="X93" s="79">
        <v>59.471249755404784</v>
      </c>
    </row>
    <row r="94" spans="1:24" ht="14.1" customHeight="1" x14ac:dyDescent="0.2">
      <c r="A94" s="27" t="s">
        <v>32</v>
      </c>
      <c r="B94" s="28">
        <v>14</v>
      </c>
      <c r="C94" s="28" t="s">
        <v>1</v>
      </c>
      <c r="D94" s="28">
        <v>3</v>
      </c>
      <c r="E94" s="28">
        <v>76</v>
      </c>
      <c r="F94" s="29">
        <v>98</v>
      </c>
      <c r="G94" s="43">
        <v>5</v>
      </c>
      <c r="H94" s="50">
        <v>2</v>
      </c>
      <c r="I94" s="43">
        <v>3</v>
      </c>
      <c r="J94" s="50">
        <v>10</v>
      </c>
      <c r="K94" s="43">
        <v>2</v>
      </c>
      <c r="L94" s="50">
        <v>10</v>
      </c>
      <c r="M94" s="43">
        <v>2</v>
      </c>
      <c r="N94" s="50">
        <v>15</v>
      </c>
      <c r="O94" s="43">
        <v>348</v>
      </c>
      <c r="P94" s="72">
        <v>11.182968467563768</v>
      </c>
      <c r="Q94" s="30">
        <v>17.100000000000001</v>
      </c>
      <c r="R94" s="28">
        <v>4.5</v>
      </c>
      <c r="S94" s="31">
        <v>76.95</v>
      </c>
      <c r="T94" s="32">
        <v>1.7665289256198348E-3</v>
      </c>
      <c r="U94" s="28">
        <v>406</v>
      </c>
      <c r="V94" s="76">
        <v>57.233480176211451</v>
      </c>
      <c r="W94" s="29">
        <v>2909</v>
      </c>
      <c r="X94" s="79">
        <v>64.668216694680652</v>
      </c>
    </row>
    <row r="95" spans="1:24" ht="14.1" customHeight="1" x14ac:dyDescent="0.2">
      <c r="A95" s="27" t="s">
        <v>31</v>
      </c>
      <c r="B95" s="28">
        <v>6</v>
      </c>
      <c r="C95" s="28" t="s">
        <v>1</v>
      </c>
      <c r="D95" s="28">
        <v>2</v>
      </c>
      <c r="E95" s="28">
        <v>77</v>
      </c>
      <c r="F95" s="29">
        <v>95</v>
      </c>
      <c r="G95" s="43">
        <v>8</v>
      </c>
      <c r="H95" s="50">
        <v>10</v>
      </c>
      <c r="I95" s="43">
        <v>8</v>
      </c>
      <c r="J95" s="50">
        <v>80</v>
      </c>
      <c r="K95" s="43">
        <v>8</v>
      </c>
      <c r="L95" s="50">
        <v>100</v>
      </c>
      <c r="M95" s="43">
        <v>8</v>
      </c>
      <c r="N95" s="50">
        <v>100</v>
      </c>
      <c r="O95" s="43">
        <v>2815</v>
      </c>
      <c r="P95" s="72">
        <v>90.459931713195417</v>
      </c>
      <c r="Q95" s="39">
        <v>15.8</v>
      </c>
      <c r="R95" s="28">
        <v>4.5</v>
      </c>
      <c r="S95" s="31">
        <v>71.100000000000009</v>
      </c>
      <c r="T95" s="32">
        <v>1.632231404958678E-3</v>
      </c>
      <c r="U95" s="28">
        <v>425</v>
      </c>
      <c r="V95" s="76">
        <v>59.91189427312775</v>
      </c>
      <c r="W95" s="29">
        <v>1781</v>
      </c>
      <c r="X95" s="79">
        <v>42.22694674138809</v>
      </c>
    </row>
    <row r="96" spans="1:24" ht="14.1" customHeight="1" x14ac:dyDescent="0.2">
      <c r="A96" s="27" t="s">
        <v>31</v>
      </c>
      <c r="B96" s="28">
        <v>6</v>
      </c>
      <c r="C96" s="28" t="s">
        <v>2</v>
      </c>
      <c r="D96" s="28">
        <v>2</v>
      </c>
      <c r="E96" s="28">
        <v>78</v>
      </c>
      <c r="F96" s="29">
        <v>100</v>
      </c>
      <c r="G96" s="43">
        <v>8</v>
      </c>
      <c r="H96" s="50">
        <v>10</v>
      </c>
      <c r="I96" s="43">
        <v>2</v>
      </c>
      <c r="J96" s="50">
        <v>20</v>
      </c>
      <c r="K96" s="43">
        <v>2</v>
      </c>
      <c r="L96" s="50">
        <v>20</v>
      </c>
      <c r="M96" s="43">
        <v>2</v>
      </c>
      <c r="N96" s="50">
        <v>20</v>
      </c>
      <c r="O96" s="43">
        <v>655</v>
      </c>
      <c r="P96" s="72">
        <v>21.048403293834102</v>
      </c>
      <c r="Q96" s="30">
        <v>17.399999999999999</v>
      </c>
      <c r="R96" s="28">
        <v>4.5</v>
      </c>
      <c r="S96" s="31">
        <v>78.3</v>
      </c>
      <c r="T96" s="32">
        <v>1.7975206611570247E-3</v>
      </c>
      <c r="U96" s="28">
        <v>430</v>
      </c>
      <c r="V96" s="76">
        <v>60.616740088105729</v>
      </c>
      <c r="W96" s="29">
        <v>2597</v>
      </c>
      <c r="X96" s="79">
        <v>52.498830526597175</v>
      </c>
    </row>
    <row r="97" spans="1:24" ht="14.1" customHeight="1" x14ac:dyDescent="0.2">
      <c r="A97" s="27" t="s">
        <v>8</v>
      </c>
      <c r="B97" s="28">
        <v>10</v>
      </c>
      <c r="C97" s="28" t="s">
        <v>2</v>
      </c>
      <c r="D97" s="28">
        <v>1</v>
      </c>
      <c r="E97" s="28">
        <v>79</v>
      </c>
      <c r="F97" s="29">
        <v>98</v>
      </c>
      <c r="G97" s="43">
        <v>5</v>
      </c>
      <c r="H97" s="50">
        <v>10</v>
      </c>
      <c r="I97" s="43">
        <v>2</v>
      </c>
      <c r="J97" s="50">
        <v>5</v>
      </c>
      <c r="K97" s="43">
        <v>2</v>
      </c>
      <c r="L97" s="50">
        <v>5</v>
      </c>
      <c r="M97" s="55">
        <v>2</v>
      </c>
      <c r="N97" s="50">
        <v>10</v>
      </c>
      <c r="O97" s="43">
        <v>252.5</v>
      </c>
      <c r="P97" s="72">
        <v>8.1140791323558954</v>
      </c>
      <c r="Q97" s="30">
        <v>15.8</v>
      </c>
      <c r="R97" s="28">
        <v>4.5</v>
      </c>
      <c r="S97" s="31">
        <v>71.100000000000009</v>
      </c>
      <c r="T97" s="32">
        <v>1.632231404958678E-3</v>
      </c>
      <c r="U97" s="28">
        <v>423</v>
      </c>
      <c r="V97" s="76">
        <v>59.629955947136565</v>
      </c>
      <c r="W97" s="29">
        <v>2372</v>
      </c>
      <c r="X97" s="79">
        <v>54.775523639745863</v>
      </c>
    </row>
    <row r="98" spans="1:24" ht="14.1" customHeight="1" x14ac:dyDescent="0.2">
      <c r="A98" s="27" t="s">
        <v>8</v>
      </c>
      <c r="B98" s="28">
        <v>10</v>
      </c>
      <c r="C98" s="28" t="s">
        <v>1</v>
      </c>
      <c r="D98" s="28">
        <v>1</v>
      </c>
      <c r="E98" s="28">
        <v>80</v>
      </c>
      <c r="F98" s="29">
        <v>90</v>
      </c>
      <c r="G98" s="43">
        <v>5</v>
      </c>
      <c r="H98" s="50">
        <v>10</v>
      </c>
      <c r="I98" s="43">
        <v>3</v>
      </c>
      <c r="J98" s="50">
        <v>10</v>
      </c>
      <c r="K98" s="43">
        <v>2</v>
      </c>
      <c r="L98" s="50">
        <v>15</v>
      </c>
      <c r="M98" s="43">
        <v>2</v>
      </c>
      <c r="N98" s="50">
        <v>25</v>
      </c>
      <c r="O98" s="43">
        <v>537.5</v>
      </c>
      <c r="P98" s="72">
        <v>17.272544687688292</v>
      </c>
      <c r="Q98" s="30">
        <v>16.8</v>
      </c>
      <c r="R98" s="28">
        <v>4.5</v>
      </c>
      <c r="S98" s="31">
        <v>75.600000000000009</v>
      </c>
      <c r="T98" s="32">
        <v>1.7355371900826448E-3</v>
      </c>
      <c r="U98" s="28">
        <v>417</v>
      </c>
      <c r="V98" s="76">
        <v>58.784140969162998</v>
      </c>
      <c r="W98" s="29">
        <v>2173</v>
      </c>
      <c r="X98" s="79">
        <v>52.127543996548788</v>
      </c>
    </row>
    <row r="99" spans="1:24" ht="14.1" customHeight="1" x14ac:dyDescent="0.2">
      <c r="A99" s="27" t="s">
        <v>9</v>
      </c>
      <c r="B99" s="28">
        <v>11</v>
      </c>
      <c r="C99" s="28" t="s">
        <v>1</v>
      </c>
      <c r="D99" s="28">
        <v>1</v>
      </c>
      <c r="E99" s="28">
        <v>81</v>
      </c>
      <c r="F99" s="29">
        <v>100</v>
      </c>
      <c r="G99" s="43">
        <v>3</v>
      </c>
      <c r="H99" s="50">
        <v>5</v>
      </c>
      <c r="I99" s="43">
        <v>3</v>
      </c>
      <c r="J99" s="50">
        <v>10</v>
      </c>
      <c r="K99" s="43">
        <v>2</v>
      </c>
      <c r="L99" s="50">
        <v>10</v>
      </c>
      <c r="M99" s="43">
        <v>2</v>
      </c>
      <c r="N99" s="50">
        <v>20</v>
      </c>
      <c r="O99" s="43">
        <v>407.5</v>
      </c>
      <c r="P99" s="72">
        <v>13.094998995782287</v>
      </c>
      <c r="Q99" s="39">
        <v>16.2</v>
      </c>
      <c r="R99" s="28">
        <v>4.5</v>
      </c>
      <c r="S99" s="31">
        <v>72.899999999999991</v>
      </c>
      <c r="T99" s="32">
        <v>1.6735537190082643E-3</v>
      </c>
      <c r="U99" s="28">
        <v>419</v>
      </c>
      <c r="V99" s="76">
        <v>59.066079295154182</v>
      </c>
      <c r="W99" s="29">
        <v>2951</v>
      </c>
      <c r="X99" s="79">
        <v>65.756025516367615</v>
      </c>
    </row>
    <row r="100" spans="1:24" ht="14.1" customHeight="1" x14ac:dyDescent="0.2">
      <c r="A100" s="27" t="s">
        <v>9</v>
      </c>
      <c r="B100" s="28">
        <v>11</v>
      </c>
      <c r="C100" s="28" t="s">
        <v>2</v>
      </c>
      <c r="D100" s="28">
        <v>1</v>
      </c>
      <c r="E100" s="28">
        <v>82</v>
      </c>
      <c r="F100" s="29">
        <v>98</v>
      </c>
      <c r="G100" s="43">
        <v>3</v>
      </c>
      <c r="H100" s="50">
        <v>5</v>
      </c>
      <c r="I100" s="43">
        <v>2</v>
      </c>
      <c r="J100" s="50">
        <v>2</v>
      </c>
      <c r="K100" s="43">
        <v>2</v>
      </c>
      <c r="L100" s="50">
        <v>5</v>
      </c>
      <c r="M100" s="43">
        <v>2</v>
      </c>
      <c r="N100" s="50">
        <v>5</v>
      </c>
      <c r="O100" s="43">
        <v>150</v>
      </c>
      <c r="P100" s="72">
        <v>4.8202450291223133</v>
      </c>
      <c r="Q100" s="30">
        <v>15.9</v>
      </c>
      <c r="R100" s="28">
        <v>4.5</v>
      </c>
      <c r="S100" s="31">
        <v>71.55</v>
      </c>
      <c r="T100" s="32">
        <v>1.6425619834710744E-3</v>
      </c>
      <c r="U100" s="28">
        <v>420</v>
      </c>
      <c r="V100" s="76">
        <v>59.207048458149778</v>
      </c>
      <c r="W100" s="29">
        <v>2973</v>
      </c>
      <c r="X100" s="79">
        <v>68.709660414030836</v>
      </c>
    </row>
    <row r="101" spans="1:24" ht="14.1" customHeight="1" x14ac:dyDescent="0.2">
      <c r="A101" s="27" t="s">
        <v>32</v>
      </c>
      <c r="B101" s="28">
        <v>14</v>
      </c>
      <c r="C101" s="28" t="s">
        <v>2</v>
      </c>
      <c r="D101" s="28">
        <v>2</v>
      </c>
      <c r="E101" s="28">
        <v>83</v>
      </c>
      <c r="F101" s="29">
        <v>95</v>
      </c>
      <c r="G101" s="43">
        <v>2</v>
      </c>
      <c r="H101" s="50">
        <v>2</v>
      </c>
      <c r="I101" s="43">
        <v>2</v>
      </c>
      <c r="J101" s="50">
        <v>2</v>
      </c>
      <c r="K101" s="43">
        <v>2</v>
      </c>
      <c r="L101" s="50">
        <v>2</v>
      </c>
      <c r="M101" s="55">
        <v>2</v>
      </c>
      <c r="N101" s="50">
        <v>10</v>
      </c>
      <c r="O101" s="43">
        <v>136</v>
      </c>
      <c r="P101" s="72">
        <v>4.3703554930708979</v>
      </c>
      <c r="Q101" s="30">
        <v>17.5</v>
      </c>
      <c r="R101" s="28">
        <v>4.5</v>
      </c>
      <c r="S101" s="31">
        <v>78.75</v>
      </c>
      <c r="T101" s="32">
        <v>1.8078512396694215E-3</v>
      </c>
      <c r="U101" s="28">
        <v>418</v>
      </c>
      <c r="V101" s="76">
        <v>58.925110132158594</v>
      </c>
      <c r="W101" s="29">
        <v>3277</v>
      </c>
      <c r="X101" s="79">
        <v>71.323703996834169</v>
      </c>
    </row>
    <row r="102" spans="1:24" ht="14.1" customHeight="1" x14ac:dyDescent="0.2">
      <c r="A102" s="27" t="s">
        <v>32</v>
      </c>
      <c r="B102" s="28">
        <v>14</v>
      </c>
      <c r="C102" s="28" t="s">
        <v>1</v>
      </c>
      <c r="D102" s="28">
        <v>2</v>
      </c>
      <c r="E102" s="28">
        <v>84</v>
      </c>
      <c r="F102" s="29">
        <v>95</v>
      </c>
      <c r="G102" s="43">
        <v>2</v>
      </c>
      <c r="H102" s="50">
        <v>2</v>
      </c>
      <c r="I102" s="43">
        <v>2</v>
      </c>
      <c r="J102" s="50">
        <v>5</v>
      </c>
      <c r="K102" s="43">
        <v>2</v>
      </c>
      <c r="L102" s="50">
        <v>5</v>
      </c>
      <c r="M102" s="43">
        <v>2</v>
      </c>
      <c r="N102" s="50">
        <v>10</v>
      </c>
      <c r="O102" s="43">
        <v>200.5</v>
      </c>
      <c r="P102" s="72">
        <v>6.4430608555934921</v>
      </c>
      <c r="Q102" s="30">
        <v>15.9</v>
      </c>
      <c r="R102" s="28">
        <v>4.5</v>
      </c>
      <c r="S102" s="31">
        <v>71.55</v>
      </c>
      <c r="T102" s="32">
        <v>1.6425619834710744E-3</v>
      </c>
      <c r="U102" s="28">
        <v>414</v>
      </c>
      <c r="V102" s="76">
        <v>58.36123348017621</v>
      </c>
      <c r="W102" s="29">
        <v>2578</v>
      </c>
      <c r="X102" s="79">
        <v>62.352981624602023</v>
      </c>
    </row>
    <row r="103" spans="1:24" ht="14.1" customHeight="1" x14ac:dyDescent="0.2">
      <c r="A103" s="27" t="s">
        <v>11</v>
      </c>
      <c r="B103" s="28">
        <v>13</v>
      </c>
      <c r="C103" s="28" t="s">
        <v>1</v>
      </c>
      <c r="D103" s="28">
        <v>3</v>
      </c>
      <c r="E103" s="28">
        <v>85</v>
      </c>
      <c r="F103" s="29">
        <v>98</v>
      </c>
      <c r="G103" s="43">
        <v>5</v>
      </c>
      <c r="H103" s="50">
        <v>20</v>
      </c>
      <c r="I103" s="43">
        <v>8</v>
      </c>
      <c r="J103" s="50">
        <v>90</v>
      </c>
      <c r="K103" s="43">
        <v>8</v>
      </c>
      <c r="L103" s="50">
        <v>100</v>
      </c>
      <c r="M103" s="43">
        <v>8</v>
      </c>
      <c r="N103" s="50">
        <v>100</v>
      </c>
      <c r="O103" s="43">
        <v>2980</v>
      </c>
      <c r="P103" s="72">
        <v>95.76220124522996</v>
      </c>
      <c r="Q103" s="39">
        <v>16.100000000000001</v>
      </c>
      <c r="R103" s="28">
        <v>4.5</v>
      </c>
      <c r="S103" s="31">
        <v>72.45</v>
      </c>
      <c r="T103" s="32">
        <v>1.6632231404958679E-3</v>
      </c>
      <c r="U103" s="28">
        <v>409</v>
      </c>
      <c r="V103" s="76">
        <v>57.656387665198238</v>
      </c>
      <c r="W103" s="29">
        <v>2165</v>
      </c>
      <c r="X103" s="79">
        <v>50.743220187435625</v>
      </c>
    </row>
    <row r="104" spans="1:24" ht="14.1" customHeight="1" x14ac:dyDescent="0.2">
      <c r="A104" s="27" t="s">
        <v>11</v>
      </c>
      <c r="B104" s="28">
        <v>13</v>
      </c>
      <c r="C104" s="28" t="s">
        <v>2</v>
      </c>
      <c r="D104" s="28">
        <v>3</v>
      </c>
      <c r="E104" s="28">
        <v>86</v>
      </c>
      <c r="F104" s="29">
        <v>90</v>
      </c>
      <c r="G104" s="43">
        <v>5</v>
      </c>
      <c r="H104" s="50">
        <v>20</v>
      </c>
      <c r="I104" s="43">
        <v>3</v>
      </c>
      <c r="J104" s="50">
        <v>10</v>
      </c>
      <c r="K104" s="43">
        <v>2</v>
      </c>
      <c r="L104" s="50">
        <v>20</v>
      </c>
      <c r="M104" s="43">
        <v>2</v>
      </c>
      <c r="N104" s="50">
        <v>25</v>
      </c>
      <c r="O104" s="43">
        <v>660</v>
      </c>
      <c r="P104" s="72">
        <v>21.209078128138181</v>
      </c>
      <c r="Q104" s="30">
        <v>15.9</v>
      </c>
      <c r="R104" s="28">
        <v>4.5</v>
      </c>
      <c r="S104" s="31">
        <v>71.55</v>
      </c>
      <c r="T104" s="32">
        <v>1.6425619834710744E-3</v>
      </c>
      <c r="U104" s="28">
        <v>410</v>
      </c>
      <c r="V104" s="76">
        <v>57.797356828193834</v>
      </c>
      <c r="W104" s="29">
        <v>1931</v>
      </c>
      <c r="X104" s="79">
        <v>49.779916824325468</v>
      </c>
    </row>
    <row r="105" spans="1:24" ht="14.25" customHeight="1" x14ac:dyDescent="0.2">
      <c r="A105" s="27" t="s">
        <v>32</v>
      </c>
      <c r="B105" s="28">
        <v>14</v>
      </c>
      <c r="C105" s="28" t="s">
        <v>2</v>
      </c>
      <c r="D105" s="28">
        <v>4</v>
      </c>
      <c r="E105" s="28">
        <v>87</v>
      </c>
      <c r="F105" s="29">
        <v>95</v>
      </c>
      <c r="G105" s="43">
        <v>2</v>
      </c>
      <c r="H105" s="50">
        <v>2</v>
      </c>
      <c r="I105" s="43">
        <v>2</v>
      </c>
      <c r="J105" s="50">
        <v>2</v>
      </c>
      <c r="K105" s="43">
        <v>2</v>
      </c>
      <c r="L105" s="50">
        <v>5</v>
      </c>
      <c r="M105" s="55">
        <v>2</v>
      </c>
      <c r="N105" s="50">
        <v>10</v>
      </c>
      <c r="O105" s="43">
        <v>170.5</v>
      </c>
      <c r="P105" s="72">
        <v>5.4790118497690301</v>
      </c>
      <c r="Q105" s="30">
        <v>16.2</v>
      </c>
      <c r="R105" s="28">
        <v>4.5</v>
      </c>
      <c r="S105" s="31">
        <v>72.899999999999991</v>
      </c>
      <c r="T105" s="32">
        <v>1.6735537190082643E-3</v>
      </c>
      <c r="U105" s="28">
        <v>410</v>
      </c>
      <c r="V105" s="76">
        <v>57.797356828193834</v>
      </c>
      <c r="W105" s="29">
        <v>2716</v>
      </c>
      <c r="X105" s="79">
        <v>65.103250447709144</v>
      </c>
    </row>
    <row r="106" spans="1:24" ht="14.1" customHeight="1" x14ac:dyDescent="0.2">
      <c r="A106" s="27" t="s">
        <v>32</v>
      </c>
      <c r="B106" s="28">
        <v>14</v>
      </c>
      <c r="C106" s="28" t="s">
        <v>1</v>
      </c>
      <c r="D106" s="28">
        <v>4</v>
      </c>
      <c r="E106" s="28">
        <v>88</v>
      </c>
      <c r="F106" s="29">
        <v>95</v>
      </c>
      <c r="G106" s="43">
        <v>2</v>
      </c>
      <c r="H106" s="50">
        <v>2</v>
      </c>
      <c r="I106" s="43">
        <v>3</v>
      </c>
      <c r="J106" s="50">
        <v>10</v>
      </c>
      <c r="K106" s="43">
        <v>2</v>
      </c>
      <c r="L106" s="50">
        <v>10</v>
      </c>
      <c r="M106" s="43">
        <v>2</v>
      </c>
      <c r="N106" s="50">
        <v>15</v>
      </c>
      <c r="O106" s="43">
        <v>348</v>
      </c>
      <c r="P106" s="72">
        <v>11.182968467563768</v>
      </c>
      <c r="Q106" s="30">
        <v>16.2</v>
      </c>
      <c r="R106" s="28">
        <v>4.5</v>
      </c>
      <c r="S106" s="31">
        <v>72.899999999999991</v>
      </c>
      <c r="T106" s="32">
        <v>1.6735537190082643E-3</v>
      </c>
      <c r="U106" s="28">
        <v>404</v>
      </c>
      <c r="V106" s="76">
        <v>56.951541850220266</v>
      </c>
      <c r="W106" s="29">
        <v>2591</v>
      </c>
      <c r="X106" s="79">
        <v>63.029347525395821</v>
      </c>
    </row>
    <row r="107" spans="1:24" ht="14.1" customHeight="1" x14ac:dyDescent="0.2">
      <c r="A107" s="27" t="s">
        <v>5</v>
      </c>
      <c r="B107" s="28">
        <v>3</v>
      </c>
      <c r="C107" s="28" t="s">
        <v>1</v>
      </c>
      <c r="D107" s="28">
        <v>4</v>
      </c>
      <c r="E107" s="28">
        <v>89</v>
      </c>
      <c r="F107" s="29">
        <v>95</v>
      </c>
      <c r="G107" s="43">
        <v>3</v>
      </c>
      <c r="H107" s="50">
        <v>5</v>
      </c>
      <c r="I107" s="43">
        <v>5</v>
      </c>
      <c r="J107" s="50">
        <v>10</v>
      </c>
      <c r="K107" s="43">
        <v>2</v>
      </c>
      <c r="L107" s="50">
        <v>10</v>
      </c>
      <c r="M107" s="43">
        <v>2</v>
      </c>
      <c r="N107" s="50">
        <v>20</v>
      </c>
      <c r="O107" s="43">
        <v>407.5</v>
      </c>
      <c r="P107" s="72">
        <v>13.094998995782287</v>
      </c>
      <c r="Q107" s="39">
        <v>16.3</v>
      </c>
      <c r="R107" s="28">
        <v>4.5</v>
      </c>
      <c r="S107" s="31">
        <v>73.350000000000009</v>
      </c>
      <c r="T107" s="32">
        <v>1.6838842975206614E-3</v>
      </c>
      <c r="U107" s="28">
        <v>401</v>
      </c>
      <c r="V107" s="76">
        <v>56.528634361233479</v>
      </c>
      <c r="W107" s="29">
        <v>2363</v>
      </c>
      <c r="X107" s="79">
        <v>57.557712113001315</v>
      </c>
    </row>
    <row r="108" spans="1:24" ht="14.1" customHeight="1" x14ac:dyDescent="0.2">
      <c r="A108" s="27" t="s">
        <v>5</v>
      </c>
      <c r="B108" s="28">
        <v>3</v>
      </c>
      <c r="C108" s="28" t="s">
        <v>2</v>
      </c>
      <c r="D108" s="28">
        <v>4</v>
      </c>
      <c r="E108" s="28">
        <v>90</v>
      </c>
      <c r="F108" s="29">
        <v>100</v>
      </c>
      <c r="G108" s="43">
        <v>3</v>
      </c>
      <c r="H108" s="50">
        <v>5</v>
      </c>
      <c r="I108" s="43">
        <v>2</v>
      </c>
      <c r="J108" s="50">
        <v>10</v>
      </c>
      <c r="K108" s="43">
        <v>2</v>
      </c>
      <c r="L108" s="50">
        <v>10</v>
      </c>
      <c r="M108" s="43">
        <v>2</v>
      </c>
      <c r="N108" s="50">
        <v>10</v>
      </c>
      <c r="O108" s="43">
        <v>327.5</v>
      </c>
      <c r="P108" s="72">
        <v>10.524201646917051</v>
      </c>
      <c r="Q108" s="30">
        <v>16.5</v>
      </c>
      <c r="R108" s="28">
        <v>4.5</v>
      </c>
      <c r="S108" s="31">
        <v>74.25</v>
      </c>
      <c r="T108" s="32">
        <v>1.7045454545454545E-3</v>
      </c>
      <c r="U108" s="28">
        <v>402</v>
      </c>
      <c r="V108" s="76">
        <v>56.669603524229075</v>
      </c>
      <c r="W108" s="29">
        <v>2408</v>
      </c>
      <c r="X108" s="79">
        <v>54.908789386401338</v>
      </c>
    </row>
    <row r="109" spans="1:24" ht="14.1" customHeight="1" x14ac:dyDescent="0.2">
      <c r="A109" s="27" t="s">
        <v>4</v>
      </c>
      <c r="B109" s="28">
        <v>2</v>
      </c>
      <c r="C109" s="28" t="s">
        <v>2</v>
      </c>
      <c r="D109" s="28">
        <v>3</v>
      </c>
      <c r="E109" s="28">
        <v>91</v>
      </c>
      <c r="F109" s="29">
        <v>100</v>
      </c>
      <c r="G109" s="43">
        <v>8</v>
      </c>
      <c r="H109" s="50">
        <v>10</v>
      </c>
      <c r="I109" s="43">
        <v>3</v>
      </c>
      <c r="J109" s="50">
        <v>10</v>
      </c>
      <c r="K109" s="43">
        <v>2</v>
      </c>
      <c r="L109" s="50">
        <v>15</v>
      </c>
      <c r="M109" s="55">
        <v>2</v>
      </c>
      <c r="N109" s="50">
        <v>10</v>
      </c>
      <c r="O109" s="43">
        <v>417.5</v>
      </c>
      <c r="P109" s="72">
        <v>13.416348664390441</v>
      </c>
      <c r="Q109" s="30">
        <v>16</v>
      </c>
      <c r="R109" s="28">
        <v>4.5</v>
      </c>
      <c r="S109" s="31">
        <v>72</v>
      </c>
      <c r="T109" s="32">
        <v>1.652892561983471E-3</v>
      </c>
      <c r="U109" s="28">
        <v>414</v>
      </c>
      <c r="V109" s="76">
        <v>58.36123348017621</v>
      </c>
      <c r="W109" s="29">
        <v>2536</v>
      </c>
      <c r="X109" s="79">
        <v>57.906099033816425</v>
      </c>
    </row>
    <row r="110" spans="1:24" ht="14.1" customHeight="1" x14ac:dyDescent="0.2">
      <c r="A110" s="27" t="s">
        <v>4</v>
      </c>
      <c r="B110" s="28">
        <v>2</v>
      </c>
      <c r="C110" s="28" t="s">
        <v>1</v>
      </c>
      <c r="D110" s="28">
        <v>3</v>
      </c>
      <c r="E110" s="28">
        <v>92</v>
      </c>
      <c r="F110" s="29">
        <v>100</v>
      </c>
      <c r="G110" s="43">
        <v>8</v>
      </c>
      <c r="H110" s="50">
        <v>10</v>
      </c>
      <c r="I110" s="43">
        <v>8</v>
      </c>
      <c r="J110" s="50">
        <v>100</v>
      </c>
      <c r="K110" s="43">
        <v>8</v>
      </c>
      <c r="L110" s="50">
        <v>100</v>
      </c>
      <c r="M110" s="43">
        <v>8</v>
      </c>
      <c r="N110" s="50">
        <v>100</v>
      </c>
      <c r="O110" s="43">
        <v>3015</v>
      </c>
      <c r="P110" s="72">
        <v>96.886925085358513</v>
      </c>
      <c r="Q110" s="30">
        <v>17.3</v>
      </c>
      <c r="R110" s="28">
        <v>4.5</v>
      </c>
      <c r="S110" s="31">
        <v>77.850000000000009</v>
      </c>
      <c r="T110" s="32">
        <v>1.7871900826446283E-3</v>
      </c>
      <c r="U110" s="28">
        <v>394</v>
      </c>
      <c r="V110" s="76">
        <v>55.541850220264315</v>
      </c>
      <c r="W110" s="29">
        <v>2123</v>
      </c>
      <c r="X110" s="79">
        <v>47.108909656406787</v>
      </c>
    </row>
    <row r="111" spans="1:24" ht="14.1" customHeight="1" x14ac:dyDescent="0.2">
      <c r="A111" s="27" t="s">
        <v>26</v>
      </c>
      <c r="B111" s="28">
        <v>7</v>
      </c>
      <c r="C111" s="28" t="s">
        <v>1</v>
      </c>
      <c r="D111" s="28">
        <v>2</v>
      </c>
      <c r="E111" s="28">
        <v>93</v>
      </c>
      <c r="F111" s="29">
        <v>98</v>
      </c>
      <c r="G111" s="43">
        <v>2</v>
      </c>
      <c r="H111" s="50">
        <v>5</v>
      </c>
      <c r="I111" s="43">
        <v>2</v>
      </c>
      <c r="J111" s="50">
        <v>5</v>
      </c>
      <c r="K111" s="43">
        <v>2</v>
      </c>
      <c r="L111" s="50">
        <v>10</v>
      </c>
      <c r="M111" s="43">
        <v>2</v>
      </c>
      <c r="N111" s="50">
        <v>15</v>
      </c>
      <c r="O111" s="43">
        <v>317.5</v>
      </c>
      <c r="P111" s="72">
        <v>10.202851978308898</v>
      </c>
      <c r="Q111" s="39">
        <v>15.8</v>
      </c>
      <c r="R111" s="28">
        <v>4.5</v>
      </c>
      <c r="S111" s="31">
        <v>71.100000000000009</v>
      </c>
      <c r="T111" s="32">
        <v>1.632231404958678E-3</v>
      </c>
      <c r="U111" s="28">
        <v>425</v>
      </c>
      <c r="V111" s="76">
        <v>59.91189427312775</v>
      </c>
      <c r="W111" s="29">
        <v>2439</v>
      </c>
      <c r="X111" s="79">
        <v>56.057676235050977</v>
      </c>
    </row>
    <row r="112" spans="1:24" ht="14.1" customHeight="1" x14ac:dyDescent="0.2">
      <c r="A112" s="27" t="s">
        <v>26</v>
      </c>
      <c r="B112" s="28">
        <v>7</v>
      </c>
      <c r="C112" s="28" t="s">
        <v>2</v>
      </c>
      <c r="D112" s="28">
        <v>2</v>
      </c>
      <c r="E112" s="28">
        <v>94</v>
      </c>
      <c r="F112" s="29">
        <v>98</v>
      </c>
      <c r="G112" s="43">
        <v>2</v>
      </c>
      <c r="H112" s="50">
        <v>5</v>
      </c>
      <c r="I112" s="43">
        <v>2</v>
      </c>
      <c r="J112" s="50">
        <v>1</v>
      </c>
      <c r="K112" s="43">
        <v>2</v>
      </c>
      <c r="L112" s="50">
        <v>1</v>
      </c>
      <c r="M112" s="43">
        <v>2</v>
      </c>
      <c r="N112" s="50">
        <v>5</v>
      </c>
      <c r="O112" s="43">
        <v>94</v>
      </c>
      <c r="P112" s="72">
        <v>3.0206868849166497</v>
      </c>
      <c r="Q112" s="30">
        <v>17.5</v>
      </c>
      <c r="R112" s="28">
        <v>4.5</v>
      </c>
      <c r="S112" s="31">
        <v>78.75</v>
      </c>
      <c r="T112" s="32">
        <v>1.8078512396694215E-3</v>
      </c>
      <c r="U112" s="28">
        <v>426</v>
      </c>
      <c r="V112" s="76">
        <v>60.052863436123346</v>
      </c>
      <c r="W112" s="29">
        <v>3296</v>
      </c>
      <c r="X112" s="79">
        <v>68.235261911605676</v>
      </c>
    </row>
    <row r="113" spans="1:24" ht="14.1" customHeight="1" x14ac:dyDescent="0.2">
      <c r="A113" s="27" t="s">
        <v>10</v>
      </c>
      <c r="B113" s="28">
        <v>12</v>
      </c>
      <c r="C113" s="28" t="s">
        <v>2</v>
      </c>
      <c r="D113" s="28">
        <v>1</v>
      </c>
      <c r="E113" s="28">
        <v>95</v>
      </c>
      <c r="F113" s="29">
        <v>100</v>
      </c>
      <c r="G113" s="43">
        <v>3</v>
      </c>
      <c r="H113" s="50">
        <v>10</v>
      </c>
      <c r="I113" s="43">
        <v>2</v>
      </c>
      <c r="J113" s="50">
        <v>2</v>
      </c>
      <c r="K113" s="43">
        <v>2</v>
      </c>
      <c r="L113" s="50">
        <v>2</v>
      </c>
      <c r="M113" s="55">
        <v>2</v>
      </c>
      <c r="N113" s="50">
        <v>5</v>
      </c>
      <c r="O113" s="43">
        <v>148</v>
      </c>
      <c r="P113" s="72">
        <v>4.7559750954006832</v>
      </c>
      <c r="Q113" s="30">
        <v>16.100000000000001</v>
      </c>
      <c r="R113" s="28">
        <v>4.5</v>
      </c>
      <c r="S113" s="31">
        <v>72.45</v>
      </c>
      <c r="T113" s="32">
        <v>1.6632231404958679E-3</v>
      </c>
      <c r="U113" s="28">
        <v>438</v>
      </c>
      <c r="V113" s="76">
        <v>61.744493392070481</v>
      </c>
      <c r="W113" s="29">
        <v>2565</v>
      </c>
      <c r="X113" s="79">
        <v>55.015208882838415</v>
      </c>
    </row>
    <row r="114" spans="1:24" ht="14.1" customHeight="1" x14ac:dyDescent="0.2">
      <c r="A114" s="27" t="s">
        <v>10</v>
      </c>
      <c r="B114" s="28">
        <v>12</v>
      </c>
      <c r="C114" s="28" t="s">
        <v>1</v>
      </c>
      <c r="D114" s="28">
        <v>1</v>
      </c>
      <c r="E114" s="28">
        <v>96</v>
      </c>
      <c r="F114" s="29">
        <v>98</v>
      </c>
      <c r="G114" s="43">
        <v>3</v>
      </c>
      <c r="H114" s="50">
        <v>10</v>
      </c>
      <c r="I114" s="43">
        <v>2</v>
      </c>
      <c r="J114" s="50">
        <v>10</v>
      </c>
      <c r="K114" s="43">
        <v>2</v>
      </c>
      <c r="L114" s="50">
        <v>10</v>
      </c>
      <c r="M114" s="43">
        <v>2</v>
      </c>
      <c r="N114" s="50">
        <v>20</v>
      </c>
      <c r="O114" s="43">
        <v>440</v>
      </c>
      <c r="P114" s="72">
        <v>14.139385418758788</v>
      </c>
      <c r="Q114" s="30">
        <v>17.100000000000001</v>
      </c>
      <c r="R114" s="28">
        <v>4.5</v>
      </c>
      <c r="S114" s="31">
        <v>76.95</v>
      </c>
      <c r="T114" s="32">
        <v>1.7665289256198348E-3</v>
      </c>
      <c r="U114" s="28">
        <v>433</v>
      </c>
      <c r="V114" s="76">
        <v>61.039647577092509</v>
      </c>
      <c r="W114" s="29">
        <v>2727</v>
      </c>
      <c r="X114" s="79">
        <v>56.842142472644817</v>
      </c>
    </row>
    <row r="115" spans="1:24" ht="14.1" customHeight="1" x14ac:dyDescent="0.2">
      <c r="A115" s="27" t="s">
        <v>11</v>
      </c>
      <c r="B115" s="28">
        <v>13</v>
      </c>
      <c r="C115" s="28" t="s">
        <v>1</v>
      </c>
      <c r="D115" s="28">
        <v>1</v>
      </c>
      <c r="E115" s="28">
        <v>97</v>
      </c>
      <c r="F115" s="29">
        <v>95</v>
      </c>
      <c r="G115" s="43">
        <v>5</v>
      </c>
      <c r="H115" s="50">
        <v>10</v>
      </c>
      <c r="I115" s="43">
        <v>8</v>
      </c>
      <c r="J115" s="50">
        <v>90</v>
      </c>
      <c r="K115" s="43">
        <v>8</v>
      </c>
      <c r="L115" s="50">
        <v>100</v>
      </c>
      <c r="M115" s="43">
        <v>8</v>
      </c>
      <c r="N115" s="50">
        <v>100</v>
      </c>
      <c r="O115" s="43">
        <v>2915</v>
      </c>
      <c r="P115" s="72">
        <v>93.673428399276958</v>
      </c>
      <c r="Q115" s="39">
        <v>16.899999999999999</v>
      </c>
      <c r="R115" s="28">
        <v>4.5</v>
      </c>
      <c r="S115" s="31">
        <v>76.05</v>
      </c>
      <c r="T115" s="32">
        <v>1.7458677685950412E-3</v>
      </c>
      <c r="U115" s="28">
        <v>418</v>
      </c>
      <c r="V115" s="76">
        <v>58.925110132158594</v>
      </c>
      <c r="W115" s="29">
        <v>2480</v>
      </c>
      <c r="X115" s="79">
        <v>55.893392778114702</v>
      </c>
    </row>
    <row r="116" spans="1:24" ht="14.1" customHeight="1" x14ac:dyDescent="0.2">
      <c r="A116" s="27" t="s">
        <v>11</v>
      </c>
      <c r="B116" s="28">
        <v>13</v>
      </c>
      <c r="C116" s="28" t="s">
        <v>2</v>
      </c>
      <c r="D116" s="28">
        <v>1</v>
      </c>
      <c r="E116" s="28">
        <v>98</v>
      </c>
      <c r="F116" s="29">
        <v>98</v>
      </c>
      <c r="G116" s="43">
        <v>5</v>
      </c>
      <c r="H116" s="50">
        <v>10</v>
      </c>
      <c r="I116" s="43">
        <v>2</v>
      </c>
      <c r="J116" s="50">
        <v>20</v>
      </c>
      <c r="K116" s="43">
        <v>2</v>
      </c>
      <c r="L116" s="50">
        <v>20</v>
      </c>
      <c r="M116" s="43">
        <v>2</v>
      </c>
      <c r="N116" s="50">
        <v>25</v>
      </c>
      <c r="O116" s="43">
        <v>695</v>
      </c>
      <c r="P116" s="72">
        <v>22.333801968266719</v>
      </c>
      <c r="Q116" s="30">
        <v>16.100000000000001</v>
      </c>
      <c r="R116" s="28">
        <v>4.5</v>
      </c>
      <c r="S116" s="31">
        <v>72.45</v>
      </c>
      <c r="T116" s="32">
        <v>1.6632231404958679E-3</v>
      </c>
      <c r="U116" s="28">
        <v>426</v>
      </c>
      <c r="V116" s="76">
        <v>60.052863436123346</v>
      </c>
      <c r="W116" s="29">
        <v>2919</v>
      </c>
      <c r="X116" s="79">
        <v>65.685260632115686</v>
      </c>
    </row>
    <row r="117" spans="1:24" ht="14.1" customHeight="1" x14ac:dyDescent="0.2">
      <c r="A117" s="27" t="s">
        <v>7</v>
      </c>
      <c r="B117" s="28">
        <v>9</v>
      </c>
      <c r="C117" s="28" t="s">
        <v>2</v>
      </c>
      <c r="D117" s="28">
        <v>2</v>
      </c>
      <c r="E117" s="28">
        <v>99</v>
      </c>
      <c r="F117" s="29">
        <v>100</v>
      </c>
      <c r="G117" s="43">
        <v>5</v>
      </c>
      <c r="H117" s="50">
        <v>15</v>
      </c>
      <c r="I117" s="43">
        <v>2</v>
      </c>
      <c r="J117" s="50">
        <v>10</v>
      </c>
      <c r="K117" s="43">
        <v>2</v>
      </c>
      <c r="L117" s="50">
        <v>15</v>
      </c>
      <c r="M117" s="55">
        <v>2</v>
      </c>
      <c r="N117" s="50">
        <v>25</v>
      </c>
      <c r="O117" s="43">
        <v>570</v>
      </c>
      <c r="P117" s="72">
        <v>18.31693111066479</v>
      </c>
      <c r="Q117" s="30">
        <v>17.5</v>
      </c>
      <c r="R117" s="28">
        <v>4.5</v>
      </c>
      <c r="S117" s="31">
        <v>78.75</v>
      </c>
      <c r="T117" s="32">
        <v>1.8078512396694215E-3</v>
      </c>
      <c r="U117" s="28">
        <v>432</v>
      </c>
      <c r="V117" s="76">
        <v>60.898678414096914</v>
      </c>
      <c r="W117" s="29">
        <v>3260</v>
      </c>
      <c r="X117" s="79">
        <v>65.221560846560848</v>
      </c>
    </row>
    <row r="118" spans="1:24" ht="14.1" customHeight="1" x14ac:dyDescent="0.2">
      <c r="A118" s="27" t="s">
        <v>7</v>
      </c>
      <c r="B118" s="28">
        <v>9</v>
      </c>
      <c r="C118" s="28" t="s">
        <v>1</v>
      </c>
      <c r="D118" s="28">
        <v>2</v>
      </c>
      <c r="E118" s="28">
        <v>100</v>
      </c>
      <c r="F118" s="29">
        <v>100</v>
      </c>
      <c r="G118" s="43">
        <v>5</v>
      </c>
      <c r="H118" s="50">
        <v>20</v>
      </c>
      <c r="I118" s="43">
        <v>5</v>
      </c>
      <c r="J118" s="50">
        <v>20</v>
      </c>
      <c r="K118" s="43">
        <v>3</v>
      </c>
      <c r="L118" s="50">
        <v>20</v>
      </c>
      <c r="M118" s="43">
        <v>2</v>
      </c>
      <c r="N118" s="50">
        <v>30</v>
      </c>
      <c r="O118" s="43">
        <v>800</v>
      </c>
      <c r="P118" s="72">
        <v>25.707973488652343</v>
      </c>
      <c r="Q118" s="30">
        <v>15.5</v>
      </c>
      <c r="R118" s="28">
        <v>4.5</v>
      </c>
      <c r="S118" s="31">
        <v>69.75</v>
      </c>
      <c r="T118" s="32">
        <v>1.6012396694214876E-3</v>
      </c>
      <c r="U118" s="28">
        <v>418</v>
      </c>
      <c r="V118" s="76">
        <v>58.925110132158594</v>
      </c>
      <c r="W118" s="29">
        <v>2676</v>
      </c>
      <c r="X118" s="79">
        <v>62.47028862478777</v>
      </c>
    </row>
    <row r="119" spans="1:24" ht="14.1" customHeight="1" x14ac:dyDescent="0.2">
      <c r="A119" s="27" t="s">
        <v>29</v>
      </c>
      <c r="B119" s="28">
        <v>15</v>
      </c>
      <c r="C119" s="28" t="s">
        <v>1</v>
      </c>
      <c r="D119" s="28">
        <v>3</v>
      </c>
      <c r="E119" s="28">
        <v>101</v>
      </c>
      <c r="F119" s="29">
        <v>98</v>
      </c>
      <c r="G119" s="43">
        <v>8</v>
      </c>
      <c r="H119" s="50">
        <v>25</v>
      </c>
      <c r="I119" s="43">
        <v>8</v>
      </c>
      <c r="J119" s="50">
        <v>100</v>
      </c>
      <c r="K119" s="43">
        <v>8</v>
      </c>
      <c r="L119" s="50">
        <v>100</v>
      </c>
      <c r="M119" s="43">
        <v>8</v>
      </c>
      <c r="N119" s="50">
        <v>100</v>
      </c>
      <c r="O119" s="43">
        <v>3112.5</v>
      </c>
      <c r="P119" s="72">
        <v>100.02008435428802</v>
      </c>
      <c r="Q119" s="39">
        <v>16.600000000000001</v>
      </c>
      <c r="R119" s="28">
        <v>4.5</v>
      </c>
      <c r="S119" s="31">
        <v>74.7</v>
      </c>
      <c r="T119" s="32">
        <v>1.7148760330578513E-3</v>
      </c>
      <c r="U119" s="28">
        <v>387</v>
      </c>
      <c r="V119" s="76">
        <v>54.555066079295152</v>
      </c>
      <c r="W119" s="29">
        <v>1610</v>
      </c>
      <c r="X119" s="79">
        <v>38.679079551873052</v>
      </c>
    </row>
    <row r="120" spans="1:24" ht="14.1" customHeight="1" x14ac:dyDescent="0.2">
      <c r="A120" s="27" t="s">
        <v>29</v>
      </c>
      <c r="B120" s="28">
        <v>15</v>
      </c>
      <c r="C120" s="28" t="s">
        <v>2</v>
      </c>
      <c r="D120" s="28">
        <v>3</v>
      </c>
      <c r="E120" s="28">
        <v>102</v>
      </c>
      <c r="F120" s="29">
        <v>98</v>
      </c>
      <c r="G120" s="43">
        <v>8</v>
      </c>
      <c r="H120" s="50">
        <v>25</v>
      </c>
      <c r="I120" s="43">
        <v>5</v>
      </c>
      <c r="J120" s="50">
        <v>10</v>
      </c>
      <c r="K120" s="43">
        <v>2</v>
      </c>
      <c r="L120" s="50">
        <v>15</v>
      </c>
      <c r="M120" s="43">
        <v>2</v>
      </c>
      <c r="N120" s="50">
        <v>20</v>
      </c>
      <c r="O120" s="43">
        <v>595</v>
      </c>
      <c r="P120" s="72">
        <v>19.120305282185175</v>
      </c>
      <c r="Q120" s="30">
        <v>15.8</v>
      </c>
      <c r="R120" s="28">
        <v>4.5</v>
      </c>
      <c r="S120" s="31">
        <v>71.100000000000009</v>
      </c>
      <c r="T120" s="32">
        <v>1.632231404958678E-3</v>
      </c>
      <c r="U120" s="28">
        <v>395</v>
      </c>
      <c r="V120" s="76">
        <v>55.682819383259911</v>
      </c>
      <c r="W120" s="29">
        <v>1811</v>
      </c>
      <c r="X120" s="79">
        <v>44.785102792919758</v>
      </c>
    </row>
    <row r="121" spans="1:24" ht="14.1" customHeight="1" x14ac:dyDescent="0.2">
      <c r="A121" s="27" t="s">
        <v>26</v>
      </c>
      <c r="B121" s="28">
        <v>7</v>
      </c>
      <c r="C121" s="28" t="s">
        <v>2</v>
      </c>
      <c r="D121" s="28">
        <v>4</v>
      </c>
      <c r="E121" s="28">
        <v>103</v>
      </c>
      <c r="F121" s="29">
        <v>95</v>
      </c>
      <c r="G121" s="43">
        <v>2</v>
      </c>
      <c r="H121" s="50">
        <v>2</v>
      </c>
      <c r="I121" s="43">
        <v>2</v>
      </c>
      <c r="J121" s="50">
        <v>1</v>
      </c>
      <c r="K121" s="43">
        <v>2</v>
      </c>
      <c r="L121" s="50">
        <v>1</v>
      </c>
      <c r="M121" s="55">
        <v>2</v>
      </c>
      <c r="N121" s="50">
        <v>5</v>
      </c>
      <c r="O121" s="43">
        <v>74.5</v>
      </c>
      <c r="P121" s="72">
        <v>2.3940550311307494</v>
      </c>
      <c r="Q121" s="30">
        <v>17.3</v>
      </c>
      <c r="R121" s="28">
        <v>4.5</v>
      </c>
      <c r="S121" s="31">
        <v>77.850000000000009</v>
      </c>
      <c r="T121" s="32">
        <v>1.7871900826446283E-3</v>
      </c>
      <c r="U121" s="28">
        <v>425</v>
      </c>
      <c r="V121" s="76">
        <v>59.91189427312775</v>
      </c>
      <c r="W121" s="29">
        <v>2611</v>
      </c>
      <c r="X121" s="79">
        <v>56.538413357433015</v>
      </c>
    </row>
    <row r="122" spans="1:24" ht="14.1" customHeight="1" x14ac:dyDescent="0.2">
      <c r="A122" s="27" t="s">
        <v>26</v>
      </c>
      <c r="B122" s="28">
        <v>7</v>
      </c>
      <c r="C122" s="28" t="s">
        <v>1</v>
      </c>
      <c r="D122" s="28">
        <v>4</v>
      </c>
      <c r="E122" s="28">
        <v>104</v>
      </c>
      <c r="F122" s="29">
        <v>95</v>
      </c>
      <c r="G122" s="43">
        <v>2</v>
      </c>
      <c r="H122" s="50">
        <v>5</v>
      </c>
      <c r="I122" s="43">
        <v>2</v>
      </c>
      <c r="J122" s="50">
        <v>5</v>
      </c>
      <c r="K122" s="43">
        <v>2</v>
      </c>
      <c r="L122" s="50">
        <v>5</v>
      </c>
      <c r="M122" s="43">
        <v>2</v>
      </c>
      <c r="N122" s="50">
        <v>15</v>
      </c>
      <c r="O122" s="43">
        <v>260</v>
      </c>
      <c r="P122" s="72">
        <v>8.3550913838120113</v>
      </c>
      <c r="Q122" s="30">
        <v>16.3</v>
      </c>
      <c r="R122" s="28">
        <v>4.5</v>
      </c>
      <c r="S122" s="31">
        <v>73.350000000000009</v>
      </c>
      <c r="T122" s="32">
        <v>1.6838842975206614E-3</v>
      </c>
      <c r="U122" s="28">
        <v>418</v>
      </c>
      <c r="V122" s="76">
        <v>58.925110132158594</v>
      </c>
      <c r="W122" s="29">
        <v>2150</v>
      </c>
      <c r="X122" s="79">
        <v>50.239620685553064</v>
      </c>
    </row>
    <row r="123" spans="1:24" ht="14.1" customHeight="1" x14ac:dyDescent="0.2">
      <c r="A123" s="27" t="s">
        <v>30</v>
      </c>
      <c r="B123" s="28">
        <v>16</v>
      </c>
      <c r="C123" s="28" t="s">
        <v>1</v>
      </c>
      <c r="D123" s="28">
        <v>4</v>
      </c>
      <c r="E123" s="28">
        <v>105</v>
      </c>
      <c r="F123" s="29">
        <v>98</v>
      </c>
      <c r="G123" s="43">
        <v>2</v>
      </c>
      <c r="H123" s="50">
        <v>5</v>
      </c>
      <c r="I123" s="43">
        <v>5</v>
      </c>
      <c r="J123" s="50">
        <v>5</v>
      </c>
      <c r="K123" s="43">
        <v>2</v>
      </c>
      <c r="L123" s="50">
        <v>10</v>
      </c>
      <c r="M123" s="43">
        <v>2</v>
      </c>
      <c r="N123" s="50">
        <v>20</v>
      </c>
      <c r="O123" s="43">
        <v>357.5</v>
      </c>
      <c r="P123" s="72">
        <v>11.488250652741515</v>
      </c>
      <c r="Q123" s="39">
        <v>16.2</v>
      </c>
      <c r="R123" s="28">
        <v>4.5</v>
      </c>
      <c r="S123" s="31">
        <v>72.899999999999991</v>
      </c>
      <c r="T123" s="32">
        <v>1.6735537190082643E-3</v>
      </c>
      <c r="U123" s="28">
        <v>413</v>
      </c>
      <c r="V123" s="76">
        <v>58.220264317180614</v>
      </c>
      <c r="W123" s="29">
        <v>2458</v>
      </c>
      <c r="X123" s="79">
        <v>56.700399646900287</v>
      </c>
    </row>
    <row r="124" spans="1:24" ht="14.1" customHeight="1" x14ac:dyDescent="0.2">
      <c r="A124" s="27" t="s">
        <v>30</v>
      </c>
      <c r="B124" s="28">
        <v>16</v>
      </c>
      <c r="C124" s="28" t="s">
        <v>2</v>
      </c>
      <c r="D124" s="28">
        <v>4</v>
      </c>
      <c r="E124" s="28">
        <v>106</v>
      </c>
      <c r="F124" s="29">
        <v>98</v>
      </c>
      <c r="G124" s="43">
        <v>2</v>
      </c>
      <c r="H124" s="50">
        <v>5</v>
      </c>
      <c r="I124" s="43">
        <v>2</v>
      </c>
      <c r="J124" s="50">
        <v>2</v>
      </c>
      <c r="K124" s="43">
        <v>2</v>
      </c>
      <c r="L124" s="50">
        <v>5</v>
      </c>
      <c r="M124" s="43">
        <v>2</v>
      </c>
      <c r="N124" s="50">
        <v>5</v>
      </c>
      <c r="O124" s="43">
        <v>150</v>
      </c>
      <c r="P124" s="72">
        <v>4.8202450291223133</v>
      </c>
      <c r="Q124" s="30">
        <v>17.2</v>
      </c>
      <c r="R124" s="28">
        <v>4.5</v>
      </c>
      <c r="S124" s="31">
        <v>77.399999999999991</v>
      </c>
      <c r="T124" s="32">
        <v>1.7768595041322312E-3</v>
      </c>
      <c r="U124" s="28">
        <v>424</v>
      </c>
      <c r="V124" s="76">
        <v>59.770925110132161</v>
      </c>
      <c r="W124" s="29">
        <v>3010</v>
      </c>
      <c r="X124" s="79">
        <v>63.700303234501341</v>
      </c>
    </row>
    <row r="125" spans="1:24" ht="14.1" customHeight="1" x14ac:dyDescent="0.2">
      <c r="A125" s="27" t="s">
        <v>7</v>
      </c>
      <c r="B125" s="28">
        <v>9</v>
      </c>
      <c r="C125" s="28" t="s">
        <v>2</v>
      </c>
      <c r="D125" s="28">
        <v>3</v>
      </c>
      <c r="E125" s="28">
        <v>107</v>
      </c>
      <c r="F125" s="29">
        <v>98</v>
      </c>
      <c r="G125" s="43">
        <v>5</v>
      </c>
      <c r="H125" s="50">
        <v>10</v>
      </c>
      <c r="I125" s="43">
        <v>2</v>
      </c>
      <c r="J125" s="50">
        <v>20</v>
      </c>
      <c r="K125" s="43">
        <v>2</v>
      </c>
      <c r="L125" s="50">
        <v>20</v>
      </c>
      <c r="M125" s="55">
        <v>2</v>
      </c>
      <c r="N125" s="50">
        <v>25</v>
      </c>
      <c r="O125" s="43">
        <v>695</v>
      </c>
      <c r="P125" s="72">
        <v>22.333801968266719</v>
      </c>
      <c r="Q125" s="30">
        <v>15.6</v>
      </c>
      <c r="R125" s="28">
        <v>4.5</v>
      </c>
      <c r="S125" s="31">
        <v>70.2</v>
      </c>
      <c r="T125" s="32">
        <v>1.6115702479338845E-3</v>
      </c>
      <c r="U125" s="28">
        <v>412</v>
      </c>
      <c r="V125" s="76">
        <v>58.079295154185019</v>
      </c>
      <c r="W125" s="29">
        <v>2313</v>
      </c>
      <c r="X125" s="79">
        <v>55.542206146835142</v>
      </c>
    </row>
    <row r="126" spans="1:24" ht="14.1" customHeight="1" x14ac:dyDescent="0.2">
      <c r="A126" s="27" t="s">
        <v>7</v>
      </c>
      <c r="B126" s="28">
        <v>9</v>
      </c>
      <c r="C126" s="28" t="s">
        <v>1</v>
      </c>
      <c r="D126" s="28">
        <v>3</v>
      </c>
      <c r="E126" s="28">
        <v>108</v>
      </c>
      <c r="F126" s="29">
        <v>100</v>
      </c>
      <c r="G126" s="43">
        <v>5</v>
      </c>
      <c r="H126" s="50">
        <v>10</v>
      </c>
      <c r="I126" s="43">
        <v>5</v>
      </c>
      <c r="J126" s="50">
        <v>20</v>
      </c>
      <c r="K126" s="43">
        <v>3</v>
      </c>
      <c r="L126" s="50">
        <v>20</v>
      </c>
      <c r="M126" s="43">
        <v>2</v>
      </c>
      <c r="N126" s="50">
        <v>25</v>
      </c>
      <c r="O126" s="43">
        <v>695</v>
      </c>
      <c r="P126" s="72">
        <v>22.333801968266719</v>
      </c>
      <c r="Q126" s="30">
        <v>16.7</v>
      </c>
      <c r="R126" s="28">
        <v>4.5</v>
      </c>
      <c r="S126" s="31">
        <v>75.149999999999991</v>
      </c>
      <c r="T126" s="32">
        <v>1.7252066115702477E-3</v>
      </c>
      <c r="U126" s="28">
        <v>406</v>
      </c>
      <c r="V126" s="76">
        <v>57.233480176211451</v>
      </c>
      <c r="W126" s="29">
        <v>2487</v>
      </c>
      <c r="X126" s="79">
        <v>55.479005044098997</v>
      </c>
    </row>
    <row r="127" spans="1:24" ht="14.1" customHeight="1" x14ac:dyDescent="0.2">
      <c r="A127" s="27" t="s">
        <v>4</v>
      </c>
      <c r="B127" s="28">
        <v>2</v>
      </c>
      <c r="C127" s="28" t="s">
        <v>1</v>
      </c>
      <c r="D127" s="28">
        <v>2</v>
      </c>
      <c r="E127" s="28">
        <v>109</v>
      </c>
      <c r="F127" s="29">
        <v>100</v>
      </c>
      <c r="G127" s="43">
        <v>8</v>
      </c>
      <c r="H127" s="50">
        <v>15</v>
      </c>
      <c r="I127" s="43">
        <v>8</v>
      </c>
      <c r="J127" s="50">
        <v>90</v>
      </c>
      <c r="K127" s="43">
        <v>8</v>
      </c>
      <c r="L127" s="50">
        <v>100</v>
      </c>
      <c r="M127" s="43">
        <v>8</v>
      </c>
      <c r="N127" s="50">
        <v>100</v>
      </c>
      <c r="O127" s="43">
        <v>2947.5</v>
      </c>
      <c r="P127" s="72">
        <v>94.717814822253459</v>
      </c>
      <c r="Q127" s="39">
        <v>15.6</v>
      </c>
      <c r="R127" s="28">
        <v>4.5</v>
      </c>
      <c r="S127" s="31">
        <v>70.2</v>
      </c>
      <c r="T127" s="32">
        <v>1.6115702479338845E-3</v>
      </c>
      <c r="U127" s="28">
        <v>390</v>
      </c>
      <c r="V127" s="76">
        <v>54.977973568281939</v>
      </c>
      <c r="W127" s="29">
        <v>1998</v>
      </c>
      <c r="X127" s="79">
        <v>49.670857988165672</v>
      </c>
    </row>
    <row r="128" spans="1:24" ht="14.1" customHeight="1" x14ac:dyDescent="0.2">
      <c r="A128" s="27" t="s">
        <v>4</v>
      </c>
      <c r="B128" s="28">
        <v>2</v>
      </c>
      <c r="C128" s="28" t="s">
        <v>2</v>
      </c>
      <c r="D128" s="28">
        <v>2</v>
      </c>
      <c r="E128" s="28">
        <v>110</v>
      </c>
      <c r="F128" s="29">
        <v>98</v>
      </c>
      <c r="G128" s="43">
        <v>8</v>
      </c>
      <c r="H128" s="50">
        <v>15</v>
      </c>
      <c r="I128" s="43">
        <v>5</v>
      </c>
      <c r="J128" s="50">
        <v>10</v>
      </c>
      <c r="K128" s="43">
        <v>2</v>
      </c>
      <c r="L128" s="50">
        <v>20</v>
      </c>
      <c r="M128" s="43">
        <v>2</v>
      </c>
      <c r="N128" s="50">
        <v>20</v>
      </c>
      <c r="O128" s="43">
        <v>587.5</v>
      </c>
      <c r="P128" s="72">
        <v>18.879293030729059</v>
      </c>
      <c r="Q128" s="30">
        <v>17</v>
      </c>
      <c r="R128" s="28">
        <v>4.5</v>
      </c>
      <c r="S128" s="31">
        <v>76.5</v>
      </c>
      <c r="T128" s="32">
        <v>1.7561983471074381E-3</v>
      </c>
      <c r="U128" s="28">
        <v>416</v>
      </c>
      <c r="V128" s="76">
        <v>58.643171806167402</v>
      </c>
      <c r="W128" s="29">
        <v>2920</v>
      </c>
      <c r="X128" s="79">
        <v>63.725009234463016</v>
      </c>
    </row>
    <row r="129" spans="1:24" ht="14.1" customHeight="1" x14ac:dyDescent="0.2">
      <c r="A129" s="27" t="s">
        <v>32</v>
      </c>
      <c r="B129" s="28">
        <v>14</v>
      </c>
      <c r="C129" s="28" t="s">
        <v>2</v>
      </c>
      <c r="D129" s="28">
        <v>1</v>
      </c>
      <c r="E129" s="28">
        <v>111</v>
      </c>
      <c r="F129" s="29">
        <v>98</v>
      </c>
      <c r="G129" s="43">
        <v>2</v>
      </c>
      <c r="H129" s="50">
        <v>1</v>
      </c>
      <c r="I129" s="43">
        <v>2</v>
      </c>
      <c r="J129" s="50">
        <v>2</v>
      </c>
      <c r="K129" s="43">
        <v>2</v>
      </c>
      <c r="L129" s="50">
        <v>2</v>
      </c>
      <c r="M129" s="55">
        <v>2</v>
      </c>
      <c r="N129" s="50">
        <v>5</v>
      </c>
      <c r="O129" s="43">
        <v>89.5</v>
      </c>
      <c r="P129" s="72">
        <v>2.8760795340429803</v>
      </c>
      <c r="Q129" s="30">
        <v>16.100000000000001</v>
      </c>
      <c r="R129" s="28">
        <v>4.5</v>
      </c>
      <c r="S129" s="31">
        <v>72.45</v>
      </c>
      <c r="T129" s="32">
        <v>1.6632231404958679E-3</v>
      </c>
      <c r="U129" s="28">
        <v>417</v>
      </c>
      <c r="V129" s="76">
        <v>58.784140969162998</v>
      </c>
      <c r="W129" s="29">
        <v>3042</v>
      </c>
      <c r="X129" s="79">
        <v>69.930492416815696</v>
      </c>
    </row>
    <row r="130" spans="1:24" ht="14.1" customHeight="1" x14ac:dyDescent="0.2">
      <c r="A130" s="27" t="s">
        <v>32</v>
      </c>
      <c r="B130" s="28">
        <v>14</v>
      </c>
      <c r="C130" s="28" t="s">
        <v>1</v>
      </c>
      <c r="D130" s="28">
        <v>1</v>
      </c>
      <c r="E130" s="28">
        <v>112</v>
      </c>
      <c r="F130" s="29">
        <v>98</v>
      </c>
      <c r="G130" s="43">
        <v>2</v>
      </c>
      <c r="H130" s="50">
        <v>1</v>
      </c>
      <c r="I130" s="43">
        <v>5</v>
      </c>
      <c r="J130" s="50">
        <v>5</v>
      </c>
      <c r="K130" s="43">
        <v>2</v>
      </c>
      <c r="L130" s="50">
        <v>10</v>
      </c>
      <c r="M130" s="43">
        <v>2</v>
      </c>
      <c r="N130" s="50">
        <v>20</v>
      </c>
      <c r="O130" s="43">
        <v>331.5</v>
      </c>
      <c r="P130" s="72">
        <v>10.652741514360313</v>
      </c>
      <c r="Q130" s="30">
        <v>16.600000000000001</v>
      </c>
      <c r="R130" s="28">
        <v>4.5</v>
      </c>
      <c r="S130" s="31">
        <v>74.7</v>
      </c>
      <c r="T130" s="32">
        <v>1.7148760330578513E-3</v>
      </c>
      <c r="U130" s="28">
        <v>415</v>
      </c>
      <c r="V130" s="76">
        <v>58.502202643171806</v>
      </c>
      <c r="W130" s="29">
        <v>3075</v>
      </c>
      <c r="X130" s="79">
        <v>68.890326489138261</v>
      </c>
    </row>
    <row r="131" spans="1:24" ht="14.1" customHeight="1" x14ac:dyDescent="0.2">
      <c r="A131" s="27" t="s">
        <v>29</v>
      </c>
      <c r="B131" s="28">
        <v>15</v>
      </c>
      <c r="C131" s="28" t="s">
        <v>1</v>
      </c>
      <c r="D131" s="28">
        <v>1</v>
      </c>
      <c r="E131" s="28">
        <v>113</v>
      </c>
      <c r="F131" s="29">
        <v>95</v>
      </c>
      <c r="G131" s="43">
        <v>8</v>
      </c>
      <c r="H131" s="50">
        <v>30</v>
      </c>
      <c r="I131" s="43">
        <v>8</v>
      </c>
      <c r="J131" s="50">
        <v>90</v>
      </c>
      <c r="K131" s="43">
        <v>8</v>
      </c>
      <c r="L131" s="50">
        <v>100</v>
      </c>
      <c r="M131" s="43">
        <v>8</v>
      </c>
      <c r="N131" s="50">
        <v>100</v>
      </c>
      <c r="O131" s="43">
        <v>3045</v>
      </c>
      <c r="P131" s="72">
        <v>97.850974091182977</v>
      </c>
      <c r="Q131" s="39">
        <v>16.7</v>
      </c>
      <c r="R131" s="28">
        <v>4.5</v>
      </c>
      <c r="S131" s="31">
        <v>75.149999999999991</v>
      </c>
      <c r="T131" s="32">
        <v>1.7252066115702477E-3</v>
      </c>
      <c r="U131" s="28">
        <v>395</v>
      </c>
      <c r="V131" s="76">
        <v>55.682819383259911</v>
      </c>
      <c r="W131" s="29">
        <v>1485</v>
      </c>
      <c r="X131" s="79">
        <v>35.841375210937223</v>
      </c>
    </row>
    <row r="132" spans="1:24" ht="14.1" customHeight="1" x14ac:dyDescent="0.2">
      <c r="A132" s="27" t="s">
        <v>29</v>
      </c>
      <c r="B132" s="28">
        <v>15</v>
      </c>
      <c r="C132" s="28" t="s">
        <v>2</v>
      </c>
      <c r="D132" s="28">
        <v>1</v>
      </c>
      <c r="E132" s="28">
        <v>114</v>
      </c>
      <c r="F132" s="29">
        <v>99</v>
      </c>
      <c r="G132" s="43">
        <v>8</v>
      </c>
      <c r="H132" s="50">
        <v>30</v>
      </c>
      <c r="I132" s="43">
        <v>2</v>
      </c>
      <c r="J132" s="50">
        <v>20</v>
      </c>
      <c r="K132" s="43">
        <v>2</v>
      </c>
      <c r="L132" s="50">
        <v>20</v>
      </c>
      <c r="M132" s="43">
        <v>2</v>
      </c>
      <c r="N132" s="50">
        <v>30</v>
      </c>
      <c r="O132" s="43">
        <v>865</v>
      </c>
      <c r="P132" s="72">
        <v>27.796746334605345</v>
      </c>
      <c r="Q132" s="30">
        <v>15.3</v>
      </c>
      <c r="R132" s="28">
        <v>4.5</v>
      </c>
      <c r="S132" s="31">
        <v>68.850000000000009</v>
      </c>
      <c r="T132" s="32">
        <v>1.5805785123966943E-3</v>
      </c>
      <c r="U132" s="28">
        <v>400</v>
      </c>
      <c r="V132" s="76">
        <v>56.387665198237883</v>
      </c>
      <c r="W132" s="29">
        <v>1879</v>
      </c>
      <c r="X132" s="79">
        <v>46.906771968046485</v>
      </c>
    </row>
    <row r="133" spans="1:24" ht="14.1" customHeight="1" x14ac:dyDescent="0.2">
      <c r="A133" s="27" t="s">
        <v>8</v>
      </c>
      <c r="B133" s="28">
        <v>10</v>
      </c>
      <c r="C133" s="28" t="s">
        <v>2</v>
      </c>
      <c r="D133" s="28">
        <v>2</v>
      </c>
      <c r="E133" s="28">
        <v>115</v>
      </c>
      <c r="F133" s="29">
        <v>98</v>
      </c>
      <c r="G133" s="43">
        <v>5</v>
      </c>
      <c r="H133" s="50">
        <v>10</v>
      </c>
      <c r="I133" s="43">
        <v>2</v>
      </c>
      <c r="J133" s="50">
        <v>10</v>
      </c>
      <c r="K133" s="43">
        <v>2</v>
      </c>
      <c r="L133" s="50">
        <v>10</v>
      </c>
      <c r="M133" s="55">
        <v>2</v>
      </c>
      <c r="N133" s="50">
        <v>20</v>
      </c>
      <c r="O133" s="43">
        <v>440</v>
      </c>
      <c r="P133" s="72">
        <v>14.139385418758788</v>
      </c>
      <c r="Q133" s="30">
        <v>17.3</v>
      </c>
      <c r="R133" s="28">
        <v>4.5</v>
      </c>
      <c r="S133" s="31">
        <v>77.850000000000009</v>
      </c>
      <c r="T133" s="32">
        <v>1.7871900826446283E-3</v>
      </c>
      <c r="U133" s="28">
        <v>418</v>
      </c>
      <c r="V133" s="76">
        <v>58.925110132158594</v>
      </c>
      <c r="W133" s="29">
        <v>2641</v>
      </c>
      <c r="X133" s="79">
        <v>56.36575439424324</v>
      </c>
    </row>
    <row r="134" spans="1:24" ht="14.1" customHeight="1" x14ac:dyDescent="0.2">
      <c r="A134" s="27" t="s">
        <v>8</v>
      </c>
      <c r="B134" s="28">
        <v>10</v>
      </c>
      <c r="C134" s="28" t="s">
        <v>1</v>
      </c>
      <c r="D134" s="28">
        <v>2</v>
      </c>
      <c r="E134" s="28">
        <v>116</v>
      </c>
      <c r="F134" s="29">
        <v>98</v>
      </c>
      <c r="G134" s="43">
        <v>5</v>
      </c>
      <c r="H134" s="50">
        <v>10</v>
      </c>
      <c r="I134" s="43">
        <v>5</v>
      </c>
      <c r="J134" s="50">
        <v>20</v>
      </c>
      <c r="K134" s="43">
        <v>2</v>
      </c>
      <c r="L134" s="50">
        <v>20</v>
      </c>
      <c r="M134" s="43">
        <v>2</v>
      </c>
      <c r="N134" s="50">
        <v>25</v>
      </c>
      <c r="O134" s="43">
        <v>695</v>
      </c>
      <c r="P134" s="72">
        <v>22.333801968266719</v>
      </c>
      <c r="Q134" s="30">
        <v>15.4</v>
      </c>
      <c r="R134" s="28">
        <v>4.5</v>
      </c>
      <c r="S134" s="31">
        <v>69.3</v>
      </c>
      <c r="T134" s="32">
        <v>1.5909090909090907E-3</v>
      </c>
      <c r="U134" s="28">
        <v>417</v>
      </c>
      <c r="V134" s="76">
        <v>58.784140969162998</v>
      </c>
      <c r="W134" s="29">
        <v>2287</v>
      </c>
      <c r="X134" s="79">
        <v>54.964046255706798</v>
      </c>
    </row>
    <row r="135" spans="1:24" ht="14.1" customHeight="1" x14ac:dyDescent="0.2">
      <c r="A135" s="27" t="s">
        <v>9</v>
      </c>
      <c r="B135" s="28">
        <v>11</v>
      </c>
      <c r="C135" s="28" t="s">
        <v>1</v>
      </c>
      <c r="D135" s="28">
        <v>3</v>
      </c>
      <c r="E135" s="28">
        <v>117</v>
      </c>
      <c r="F135" s="29">
        <v>100</v>
      </c>
      <c r="G135" s="43">
        <v>5</v>
      </c>
      <c r="H135" s="50">
        <v>10</v>
      </c>
      <c r="I135" s="43">
        <v>2</v>
      </c>
      <c r="J135" s="50">
        <v>10</v>
      </c>
      <c r="K135" s="43">
        <v>2</v>
      </c>
      <c r="L135" s="50">
        <v>10</v>
      </c>
      <c r="M135" s="43">
        <v>2</v>
      </c>
      <c r="N135" s="50">
        <v>15</v>
      </c>
      <c r="O135" s="43">
        <v>400</v>
      </c>
      <c r="P135" s="72">
        <v>12.853986744326171</v>
      </c>
      <c r="Q135" s="39">
        <v>16.8</v>
      </c>
      <c r="R135" s="28">
        <v>4.5</v>
      </c>
      <c r="S135" s="31">
        <v>75.600000000000009</v>
      </c>
      <c r="T135" s="32">
        <v>1.7355371900826448E-3</v>
      </c>
      <c r="U135" s="28">
        <v>404</v>
      </c>
      <c r="V135" s="76">
        <v>56.951541850220266</v>
      </c>
      <c r="W135" s="29">
        <v>1999</v>
      </c>
      <c r="X135" s="79">
        <v>44.546904467232423</v>
      </c>
    </row>
    <row r="136" spans="1:24" ht="14.1" customHeight="1" x14ac:dyDescent="0.2">
      <c r="A136" s="27" t="s">
        <v>9</v>
      </c>
      <c r="B136" s="28">
        <v>11</v>
      </c>
      <c r="C136" s="28" t="s">
        <v>2</v>
      </c>
      <c r="D136" s="28">
        <v>3</v>
      </c>
      <c r="E136" s="28">
        <v>118</v>
      </c>
      <c r="F136" s="29">
        <v>98</v>
      </c>
      <c r="G136" s="43">
        <v>5</v>
      </c>
      <c r="H136" s="50">
        <v>10</v>
      </c>
      <c r="I136" s="43">
        <v>2</v>
      </c>
      <c r="J136" s="50">
        <v>5</v>
      </c>
      <c r="K136" s="43">
        <v>2</v>
      </c>
      <c r="L136" s="50">
        <v>10</v>
      </c>
      <c r="M136" s="43">
        <v>2</v>
      </c>
      <c r="N136" s="50">
        <v>15</v>
      </c>
      <c r="O136" s="43">
        <v>350</v>
      </c>
      <c r="P136" s="72">
        <v>11.247238401285399</v>
      </c>
      <c r="Q136" s="30">
        <v>16.600000000000001</v>
      </c>
      <c r="R136" s="28">
        <v>4.5</v>
      </c>
      <c r="S136" s="31">
        <v>74.7</v>
      </c>
      <c r="T136" s="32">
        <v>1.7148760330578513E-3</v>
      </c>
      <c r="U136" s="28">
        <v>408</v>
      </c>
      <c r="V136" s="76">
        <v>57.515418502202643</v>
      </c>
      <c r="W136" s="29">
        <v>2587</v>
      </c>
      <c r="X136" s="79">
        <v>58.951856344947615</v>
      </c>
    </row>
    <row r="137" spans="1:24" ht="14.1" customHeight="1" x14ac:dyDescent="0.2">
      <c r="A137" s="27" t="s">
        <v>6</v>
      </c>
      <c r="B137" s="28">
        <v>8</v>
      </c>
      <c r="C137" s="28" t="s">
        <v>2</v>
      </c>
      <c r="D137" s="28">
        <v>4</v>
      </c>
      <c r="E137" s="28">
        <v>119</v>
      </c>
      <c r="F137" s="29">
        <v>95</v>
      </c>
      <c r="G137" s="43">
        <v>3</v>
      </c>
      <c r="H137" s="50">
        <v>10</v>
      </c>
      <c r="I137" s="43">
        <v>2</v>
      </c>
      <c r="J137" s="50">
        <v>5</v>
      </c>
      <c r="K137" s="43">
        <v>2</v>
      </c>
      <c r="L137" s="50">
        <v>5</v>
      </c>
      <c r="M137" s="55">
        <v>2</v>
      </c>
      <c r="N137" s="50">
        <v>5</v>
      </c>
      <c r="O137" s="43">
        <v>212.5</v>
      </c>
      <c r="P137" s="72">
        <v>6.8286804579232783</v>
      </c>
      <c r="Q137" s="30">
        <v>17.100000000000001</v>
      </c>
      <c r="R137" s="28">
        <v>4.5</v>
      </c>
      <c r="S137" s="31">
        <v>76.95</v>
      </c>
      <c r="T137" s="32">
        <v>1.7665289256198348E-3</v>
      </c>
      <c r="U137" s="28">
        <v>404</v>
      </c>
      <c r="V137" s="76">
        <v>56.951541850220266</v>
      </c>
      <c r="W137" s="29">
        <v>2018</v>
      </c>
      <c r="X137" s="79">
        <v>46.50669360564865</v>
      </c>
    </row>
    <row r="138" spans="1:24" ht="14.1" customHeight="1" x14ac:dyDescent="0.2">
      <c r="A138" s="27" t="s">
        <v>6</v>
      </c>
      <c r="B138" s="28">
        <v>8</v>
      </c>
      <c r="C138" s="28" t="s">
        <v>1</v>
      </c>
      <c r="D138" s="28">
        <v>4</v>
      </c>
      <c r="E138" s="28">
        <v>120</v>
      </c>
      <c r="F138" s="29">
        <v>98</v>
      </c>
      <c r="G138" s="43">
        <v>3</v>
      </c>
      <c r="H138" s="50">
        <v>10</v>
      </c>
      <c r="I138" s="43">
        <v>5</v>
      </c>
      <c r="J138" s="50">
        <v>20</v>
      </c>
      <c r="K138" s="43">
        <v>3</v>
      </c>
      <c r="L138" s="50">
        <v>20</v>
      </c>
      <c r="M138" s="43">
        <v>2</v>
      </c>
      <c r="N138" s="50">
        <v>25</v>
      </c>
      <c r="O138" s="43">
        <v>695</v>
      </c>
      <c r="P138" s="72">
        <v>22.333801968266719</v>
      </c>
      <c r="Q138" s="30">
        <v>15.8</v>
      </c>
      <c r="R138" s="28">
        <v>4.5</v>
      </c>
      <c r="S138" s="31">
        <v>71.100000000000009</v>
      </c>
      <c r="T138" s="32">
        <v>1.632231404958678E-3</v>
      </c>
      <c r="U138" s="28">
        <v>393</v>
      </c>
      <c r="V138" s="76">
        <v>55.40088105726872</v>
      </c>
      <c r="W138" s="29">
        <v>1640</v>
      </c>
      <c r="X138" s="79">
        <v>40.762754033877535</v>
      </c>
    </row>
    <row r="139" spans="1:24" ht="14.1" customHeight="1" x14ac:dyDescent="0.2">
      <c r="A139" s="27" t="s">
        <v>9</v>
      </c>
      <c r="B139" s="28">
        <v>11</v>
      </c>
      <c r="C139" s="28" t="s">
        <v>1</v>
      </c>
      <c r="D139" s="28">
        <v>4</v>
      </c>
      <c r="E139" s="28">
        <v>121</v>
      </c>
      <c r="F139" s="29">
        <v>98</v>
      </c>
      <c r="G139" s="43">
        <v>3</v>
      </c>
      <c r="H139" s="50">
        <v>5</v>
      </c>
      <c r="I139" s="43">
        <v>3</v>
      </c>
      <c r="J139" s="50">
        <v>10</v>
      </c>
      <c r="K139" s="43">
        <v>2</v>
      </c>
      <c r="L139" s="50">
        <v>15</v>
      </c>
      <c r="M139" s="43">
        <v>2</v>
      </c>
      <c r="N139" s="50">
        <v>25</v>
      </c>
      <c r="O139" s="43">
        <v>505</v>
      </c>
      <c r="P139" s="72">
        <v>16.228158264711791</v>
      </c>
      <c r="Q139" s="39">
        <v>15.9</v>
      </c>
      <c r="R139" s="28">
        <v>4.5</v>
      </c>
      <c r="S139" s="31">
        <v>71.55</v>
      </c>
      <c r="T139" s="32">
        <v>1.6425619834710744E-3</v>
      </c>
      <c r="U139" s="28">
        <v>404</v>
      </c>
      <c r="V139" s="76">
        <v>56.951541850220266</v>
      </c>
      <c r="W139" s="29">
        <v>2099</v>
      </c>
      <c r="X139" s="79">
        <v>50.431659213283666</v>
      </c>
    </row>
    <row r="140" spans="1:24" ht="14.1" customHeight="1" x14ac:dyDescent="0.2">
      <c r="A140" s="27" t="s">
        <v>9</v>
      </c>
      <c r="B140" s="28">
        <v>11</v>
      </c>
      <c r="C140" s="28" t="s">
        <v>2</v>
      </c>
      <c r="D140" s="28">
        <v>4</v>
      </c>
      <c r="E140" s="28">
        <v>122</v>
      </c>
      <c r="F140" s="29">
        <v>95</v>
      </c>
      <c r="G140" s="43">
        <v>3</v>
      </c>
      <c r="H140" s="50">
        <v>5</v>
      </c>
      <c r="I140" s="43">
        <v>2</v>
      </c>
      <c r="J140" s="50">
        <v>5</v>
      </c>
      <c r="K140" s="43">
        <v>2</v>
      </c>
      <c r="L140" s="50">
        <v>15</v>
      </c>
      <c r="M140" s="43">
        <v>2</v>
      </c>
      <c r="N140" s="50">
        <v>10</v>
      </c>
      <c r="O140" s="43">
        <v>335</v>
      </c>
      <c r="P140" s="72">
        <v>10.765213898373167</v>
      </c>
      <c r="Q140" s="30">
        <v>16.899999999999999</v>
      </c>
      <c r="R140" s="28">
        <v>4.5</v>
      </c>
      <c r="S140" s="31">
        <v>76.05</v>
      </c>
      <c r="T140" s="32">
        <v>1.7458677685950412E-3</v>
      </c>
      <c r="U140" s="28">
        <v>406</v>
      </c>
      <c r="V140" s="76">
        <v>57.233480176211451</v>
      </c>
      <c r="W140" s="29">
        <v>2185</v>
      </c>
      <c r="X140" s="79">
        <v>50.700294400559656</v>
      </c>
    </row>
    <row r="141" spans="1:24" ht="14.1" customHeight="1" x14ac:dyDescent="0.2">
      <c r="A141" s="27" t="s">
        <v>28</v>
      </c>
      <c r="B141" s="28">
        <v>4</v>
      </c>
      <c r="C141" s="28" t="s">
        <v>2</v>
      </c>
      <c r="D141" s="28">
        <v>3</v>
      </c>
      <c r="E141" s="28">
        <v>123</v>
      </c>
      <c r="F141" s="29">
        <v>90</v>
      </c>
      <c r="G141" s="43">
        <v>8</v>
      </c>
      <c r="H141" s="50">
        <v>10</v>
      </c>
      <c r="I141" s="43">
        <v>3</v>
      </c>
      <c r="J141" s="50">
        <v>10</v>
      </c>
      <c r="K141" s="43">
        <v>2</v>
      </c>
      <c r="L141" s="50">
        <v>5</v>
      </c>
      <c r="M141" s="55">
        <v>2</v>
      </c>
      <c r="N141" s="50">
        <v>5</v>
      </c>
      <c r="O141" s="43">
        <v>262.5</v>
      </c>
      <c r="P141" s="72">
        <v>8.4354288009640488</v>
      </c>
      <c r="Q141" s="30">
        <v>16</v>
      </c>
      <c r="R141" s="28">
        <v>4.5</v>
      </c>
      <c r="S141" s="31">
        <v>72</v>
      </c>
      <c r="T141" s="32">
        <v>1.652892561983471E-3</v>
      </c>
      <c r="U141" s="28">
        <v>400</v>
      </c>
      <c r="V141" s="76">
        <v>56.387665198237883</v>
      </c>
      <c r="W141" s="29">
        <v>1749</v>
      </c>
      <c r="X141" s="79">
        <v>45.926432291666671</v>
      </c>
    </row>
    <row r="142" spans="1:24" ht="14.1" customHeight="1" x14ac:dyDescent="0.2">
      <c r="A142" s="27" t="s">
        <v>28</v>
      </c>
      <c r="B142" s="28">
        <v>4</v>
      </c>
      <c r="C142" s="28" t="s">
        <v>1</v>
      </c>
      <c r="D142" s="28">
        <v>3</v>
      </c>
      <c r="E142" s="28">
        <v>124</v>
      </c>
      <c r="F142" s="29">
        <v>98</v>
      </c>
      <c r="G142" s="43">
        <v>8</v>
      </c>
      <c r="H142" s="50">
        <v>10</v>
      </c>
      <c r="I142" s="43">
        <v>8</v>
      </c>
      <c r="J142" s="50">
        <v>100</v>
      </c>
      <c r="K142" s="43">
        <v>8</v>
      </c>
      <c r="L142" s="50">
        <v>100</v>
      </c>
      <c r="M142" s="43">
        <v>8</v>
      </c>
      <c r="N142" s="50">
        <v>100</v>
      </c>
      <c r="O142" s="43">
        <v>3015</v>
      </c>
      <c r="P142" s="72">
        <v>96.886925085358513</v>
      </c>
      <c r="Q142" s="30">
        <v>16.7</v>
      </c>
      <c r="R142" s="28">
        <v>4.5</v>
      </c>
      <c r="S142" s="31">
        <v>75.149999999999991</v>
      </c>
      <c r="T142" s="32">
        <v>1.7252066115702477E-3</v>
      </c>
      <c r="U142" s="28">
        <v>392</v>
      </c>
      <c r="V142" s="76">
        <v>55.259911894273131</v>
      </c>
      <c r="W142" s="29">
        <v>1713</v>
      </c>
      <c r="X142" s="79">
        <v>40.385376165619611</v>
      </c>
    </row>
    <row r="143" spans="1:24" ht="14.1" customHeight="1" x14ac:dyDescent="0.2">
      <c r="A143" s="27" t="s">
        <v>10</v>
      </c>
      <c r="B143" s="28">
        <v>12</v>
      </c>
      <c r="C143" s="28" t="s">
        <v>1</v>
      </c>
      <c r="D143" s="28">
        <v>2</v>
      </c>
      <c r="E143" s="28">
        <v>125</v>
      </c>
      <c r="F143" s="29">
        <v>100</v>
      </c>
      <c r="G143" s="43">
        <v>3</v>
      </c>
      <c r="H143" s="50">
        <v>10</v>
      </c>
      <c r="I143" s="43">
        <v>3</v>
      </c>
      <c r="J143" s="50">
        <v>10</v>
      </c>
      <c r="K143" s="43">
        <v>2</v>
      </c>
      <c r="L143" s="50">
        <v>10</v>
      </c>
      <c r="M143" s="43">
        <v>2</v>
      </c>
      <c r="N143" s="50">
        <v>15</v>
      </c>
      <c r="O143" s="43">
        <v>400</v>
      </c>
      <c r="P143" s="72">
        <v>12.853986744326171</v>
      </c>
      <c r="Q143" s="39" t="s">
        <v>35</v>
      </c>
      <c r="R143" s="28">
        <v>4.5</v>
      </c>
      <c r="S143" s="31">
        <v>70.649999999999991</v>
      </c>
      <c r="T143" s="32">
        <v>1.6219008264462809E-3</v>
      </c>
      <c r="U143" s="28">
        <v>420</v>
      </c>
      <c r="V143" s="76">
        <v>59.207048458149778</v>
      </c>
      <c r="W143" s="29">
        <v>2082</v>
      </c>
      <c r="X143" s="79">
        <v>47.755914467697913</v>
      </c>
    </row>
    <row r="144" spans="1:24" ht="14.1" customHeight="1" x14ac:dyDescent="0.2">
      <c r="A144" s="27" t="s">
        <v>10</v>
      </c>
      <c r="B144" s="28">
        <v>12</v>
      </c>
      <c r="C144" s="28" t="s">
        <v>2</v>
      </c>
      <c r="D144" s="28">
        <v>2</v>
      </c>
      <c r="E144" s="28">
        <v>126</v>
      </c>
      <c r="F144" s="29">
        <v>95</v>
      </c>
      <c r="G144" s="43">
        <v>3</v>
      </c>
      <c r="H144" s="50">
        <v>10</v>
      </c>
      <c r="I144" s="43">
        <v>2</v>
      </c>
      <c r="J144" s="50">
        <v>2</v>
      </c>
      <c r="K144" s="43">
        <v>2</v>
      </c>
      <c r="L144" s="50">
        <v>2</v>
      </c>
      <c r="M144" s="43">
        <v>2</v>
      </c>
      <c r="N144" s="50">
        <v>5</v>
      </c>
      <c r="O144" s="43">
        <v>148</v>
      </c>
      <c r="P144" s="72">
        <v>4.7559750954006832</v>
      </c>
      <c r="Q144" s="30" t="s">
        <v>36</v>
      </c>
      <c r="R144" s="28">
        <v>4.5</v>
      </c>
      <c r="S144" s="31">
        <v>76.5</v>
      </c>
      <c r="T144" s="32">
        <v>1.7561983471074381E-3</v>
      </c>
      <c r="U144" s="28">
        <v>425</v>
      </c>
      <c r="V144" s="76">
        <v>59.91189427312775</v>
      </c>
      <c r="W144" s="29">
        <v>2391</v>
      </c>
      <c r="X144" s="79">
        <v>52.688217082498632</v>
      </c>
    </row>
    <row r="145" spans="1:24" ht="14.1" customHeight="1" x14ac:dyDescent="0.2">
      <c r="A145" s="27" t="s">
        <v>30</v>
      </c>
      <c r="B145" s="28">
        <v>16</v>
      </c>
      <c r="C145" s="28" t="s">
        <v>2</v>
      </c>
      <c r="D145" s="28">
        <v>1</v>
      </c>
      <c r="E145" s="28">
        <v>127</v>
      </c>
      <c r="F145" s="29">
        <v>100</v>
      </c>
      <c r="G145" s="43">
        <v>2</v>
      </c>
      <c r="H145" s="50">
        <v>2</v>
      </c>
      <c r="I145" s="43">
        <v>2</v>
      </c>
      <c r="J145" s="50">
        <v>5</v>
      </c>
      <c r="K145" s="43">
        <v>2</v>
      </c>
      <c r="L145" s="50">
        <v>5</v>
      </c>
      <c r="M145" s="55">
        <v>2</v>
      </c>
      <c r="N145" s="50">
        <v>5</v>
      </c>
      <c r="O145" s="43">
        <v>160.5</v>
      </c>
      <c r="P145" s="72">
        <v>5.1576621811608758</v>
      </c>
      <c r="Q145" s="30" t="s">
        <v>37</v>
      </c>
      <c r="R145" s="28">
        <v>4.5</v>
      </c>
      <c r="S145" s="31">
        <v>71.55</v>
      </c>
      <c r="T145" s="32">
        <v>1.6425619834710744E-3</v>
      </c>
      <c r="U145" s="28">
        <v>428</v>
      </c>
      <c r="V145" s="76">
        <v>60.334801762114537</v>
      </c>
      <c r="W145" s="29">
        <v>2926</v>
      </c>
      <c r="X145" s="79">
        <v>65.032254746370413</v>
      </c>
    </row>
    <row r="146" spans="1:24" ht="14.1" customHeight="1" thickBot="1" x14ac:dyDescent="0.25">
      <c r="A146" s="33" t="s">
        <v>30</v>
      </c>
      <c r="B146" s="34">
        <v>16</v>
      </c>
      <c r="C146" s="34" t="s">
        <v>1</v>
      </c>
      <c r="D146" s="34">
        <v>1</v>
      </c>
      <c r="E146" s="34">
        <v>128</v>
      </c>
      <c r="F146" s="35">
        <v>100</v>
      </c>
      <c r="G146" s="44">
        <v>2</v>
      </c>
      <c r="H146" s="51">
        <v>2</v>
      </c>
      <c r="I146" s="44">
        <v>3</v>
      </c>
      <c r="J146" s="51">
        <v>10</v>
      </c>
      <c r="K146" s="44">
        <v>2</v>
      </c>
      <c r="L146" s="51">
        <v>10</v>
      </c>
      <c r="M146" s="44">
        <v>2</v>
      </c>
      <c r="N146" s="51">
        <v>15</v>
      </c>
      <c r="O146" s="44">
        <v>348</v>
      </c>
      <c r="P146" s="73">
        <v>11.182968467563768</v>
      </c>
      <c r="Q146" s="36" t="s">
        <v>36</v>
      </c>
      <c r="R146" s="34">
        <v>4.5</v>
      </c>
      <c r="S146" s="37">
        <v>76.5</v>
      </c>
      <c r="T146" s="38">
        <v>1.7561983471074381E-3</v>
      </c>
      <c r="U146" s="34">
        <v>425</v>
      </c>
      <c r="V146" s="77">
        <v>59.91189427312775</v>
      </c>
      <c r="W146" s="35">
        <v>2977</v>
      </c>
      <c r="X146" s="80">
        <v>62.321280276816616</v>
      </c>
    </row>
    <row r="147" spans="1:24" ht="13.5" customHeight="1" x14ac:dyDescent="0.2">
      <c r="A147" s="10"/>
      <c r="B147" s="3"/>
      <c r="C147" s="3"/>
      <c r="D147" s="3"/>
      <c r="E147" s="3"/>
      <c r="F147" s="3"/>
      <c r="G147" s="45"/>
      <c r="I147" s="52"/>
      <c r="J147" s="53" t="s">
        <v>33</v>
      </c>
      <c r="K147" s="45"/>
      <c r="L147" s="54"/>
      <c r="M147" s="56"/>
      <c r="N147" s="59"/>
      <c r="O147" s="59"/>
      <c r="P147" s="4"/>
      <c r="Q147" s="11"/>
      <c r="R147" s="3"/>
      <c r="S147" s="3"/>
      <c r="V147" s="6"/>
      <c r="W147" s="3"/>
      <c r="X147" s="9"/>
    </row>
    <row r="148" spans="1:24" ht="12.95" customHeight="1" x14ac:dyDescent="0.2">
      <c r="A148" s="3"/>
      <c r="B148" s="3"/>
      <c r="C148" s="3"/>
      <c r="D148" s="3"/>
      <c r="E148" s="3"/>
      <c r="F148" s="3"/>
      <c r="G148" s="45"/>
      <c r="I148" s="52"/>
      <c r="J148" s="53"/>
      <c r="K148" s="45"/>
      <c r="L148" s="54"/>
      <c r="M148" s="56"/>
      <c r="N148" s="59"/>
      <c r="O148" s="59"/>
      <c r="P148" s="4"/>
      <c r="Q148" s="11"/>
      <c r="R148" s="3"/>
      <c r="S148" s="3"/>
      <c r="V148" s="6"/>
      <c r="W148" s="3"/>
      <c r="X148" s="9"/>
    </row>
    <row r="149" spans="1:24" ht="12.95" customHeight="1" x14ac:dyDescent="0.2">
      <c r="A149" s="3"/>
      <c r="B149" s="3"/>
      <c r="C149" s="3"/>
      <c r="D149" s="3"/>
      <c r="E149" s="3"/>
      <c r="F149" s="3"/>
      <c r="G149" s="45"/>
      <c r="I149" s="52"/>
      <c r="J149" s="53"/>
      <c r="K149" s="45"/>
      <c r="L149" s="54"/>
      <c r="M149" s="56"/>
      <c r="N149" s="59"/>
      <c r="O149" s="59"/>
      <c r="P149" s="4"/>
      <c r="Q149" s="11"/>
      <c r="R149" s="3"/>
      <c r="S149" s="3"/>
      <c r="V149" s="6"/>
      <c r="W149" s="3"/>
      <c r="X149" s="9"/>
    </row>
    <row r="150" spans="1:24" ht="12.95" customHeight="1" x14ac:dyDescent="0.2">
      <c r="A150" s="3"/>
      <c r="B150" s="3"/>
      <c r="C150" s="3"/>
      <c r="D150" s="3"/>
      <c r="E150" s="3"/>
      <c r="F150" s="3"/>
      <c r="G150" s="45"/>
      <c r="I150" s="52"/>
      <c r="J150" s="53"/>
      <c r="K150" s="45"/>
      <c r="L150" s="54"/>
      <c r="M150" s="56"/>
      <c r="N150" s="59"/>
      <c r="O150" s="59"/>
      <c r="P150" s="4"/>
      <c r="Q150" s="11"/>
      <c r="R150" s="3"/>
      <c r="S150" s="3"/>
      <c r="V150" s="6"/>
      <c r="W150" s="3"/>
      <c r="X150" s="9"/>
    </row>
    <row r="151" spans="1:24" ht="12.95" customHeight="1" x14ac:dyDescent="0.2">
      <c r="A151" s="3"/>
      <c r="B151" s="3"/>
      <c r="C151" s="3"/>
      <c r="D151" s="3"/>
      <c r="E151" s="3"/>
      <c r="F151" s="3"/>
      <c r="G151" s="45"/>
      <c r="I151" s="52"/>
      <c r="J151" s="53"/>
      <c r="K151" s="45"/>
      <c r="L151" s="54"/>
      <c r="M151" s="56"/>
      <c r="N151" s="59"/>
      <c r="O151" s="59"/>
      <c r="P151" s="4"/>
      <c r="Q151" s="11"/>
      <c r="R151" s="3"/>
      <c r="S151" s="3"/>
      <c r="V151" s="6"/>
      <c r="W151" s="3"/>
      <c r="X151" s="9"/>
    </row>
    <row r="152" spans="1:24" ht="12.95" customHeight="1" x14ac:dyDescent="0.2">
      <c r="A152" s="3"/>
      <c r="B152" s="3"/>
      <c r="C152" s="3"/>
      <c r="D152" s="3"/>
      <c r="E152" s="3"/>
      <c r="F152" s="3"/>
      <c r="G152" s="45"/>
      <c r="I152" s="52"/>
      <c r="J152" s="53"/>
      <c r="K152" s="45"/>
      <c r="L152" s="54"/>
      <c r="M152" s="56"/>
      <c r="N152" s="59"/>
      <c r="O152" s="59"/>
      <c r="P152" s="4"/>
      <c r="Q152" s="11"/>
      <c r="R152" s="3"/>
      <c r="S152" s="3"/>
      <c r="V152" s="6"/>
      <c r="W152" s="3"/>
      <c r="X152" s="9"/>
    </row>
    <row r="153" spans="1:24" ht="12.95" customHeight="1" x14ac:dyDescent="0.2">
      <c r="A153" s="3"/>
      <c r="B153" s="3"/>
      <c r="C153" s="3"/>
      <c r="D153" s="3"/>
      <c r="E153" s="3"/>
      <c r="F153" s="3"/>
      <c r="G153" s="45"/>
      <c r="I153" s="52"/>
      <c r="J153" s="53"/>
      <c r="K153" s="45"/>
      <c r="L153" s="54"/>
      <c r="M153" s="56"/>
      <c r="N153" s="59"/>
      <c r="O153" s="59"/>
      <c r="P153" s="4"/>
      <c r="Q153" s="11"/>
      <c r="R153" s="3"/>
      <c r="S153" s="3"/>
      <c r="V153" s="6"/>
      <c r="W153" s="3"/>
      <c r="X153" s="9"/>
    </row>
    <row r="154" spans="1:24" ht="12.95" customHeight="1" x14ac:dyDescent="0.2">
      <c r="A154" s="3"/>
      <c r="B154" s="3"/>
      <c r="C154" s="3"/>
      <c r="D154" s="3"/>
      <c r="E154" s="3"/>
      <c r="F154" s="3"/>
      <c r="G154" s="45"/>
      <c r="I154" s="52"/>
      <c r="J154" s="53"/>
      <c r="K154" s="45"/>
      <c r="L154" s="54"/>
      <c r="M154" s="56"/>
      <c r="N154" s="59"/>
      <c r="O154" s="59"/>
      <c r="P154" s="4"/>
      <c r="Q154" s="11"/>
      <c r="R154" s="3"/>
      <c r="S154" s="3"/>
      <c r="V154" s="6"/>
      <c r="W154" s="3"/>
      <c r="X154" s="9"/>
    </row>
    <row r="155" spans="1:24" ht="12.95" customHeight="1" x14ac:dyDescent="0.2">
      <c r="A155" s="3"/>
      <c r="B155" s="3"/>
      <c r="C155" s="3"/>
      <c r="D155" s="3"/>
      <c r="E155" s="3"/>
      <c r="F155" s="3"/>
      <c r="G155" s="45"/>
      <c r="I155" s="52"/>
      <c r="J155" s="53"/>
      <c r="K155" s="45"/>
      <c r="L155" s="54"/>
      <c r="M155" s="56"/>
      <c r="N155" s="59"/>
      <c r="O155" s="59"/>
      <c r="P155" s="4"/>
      <c r="Q155" s="11"/>
      <c r="R155" s="3"/>
      <c r="S155" s="3"/>
      <c r="V155" s="6"/>
      <c r="W155" s="3"/>
      <c r="X155" s="9"/>
    </row>
    <row r="156" spans="1:24" ht="12.95" customHeight="1" x14ac:dyDescent="0.2">
      <c r="A156" s="12"/>
      <c r="B156" s="3"/>
      <c r="C156" s="3"/>
      <c r="D156" s="3"/>
      <c r="E156" s="3"/>
      <c r="F156" s="3"/>
      <c r="G156" s="45"/>
      <c r="I156" s="52"/>
      <c r="J156" s="53"/>
      <c r="K156" s="45"/>
      <c r="L156" s="54"/>
      <c r="M156" s="56"/>
      <c r="N156" s="59"/>
      <c r="O156" s="59"/>
      <c r="P156" s="4"/>
      <c r="Q156" s="11"/>
      <c r="R156" s="3"/>
      <c r="S156" s="3"/>
      <c r="V156" s="6"/>
      <c r="W156" s="3"/>
      <c r="X156" s="9"/>
    </row>
  </sheetData>
  <sheetProtection selectLockedCells="1" selectUnlockedCells="1"/>
  <sortState ref="A19:X146">
    <sortCondition ref="E19:E146"/>
  </sortState>
  <mergeCells count="16">
    <mergeCell ref="W17:X17"/>
    <mergeCell ref="I17:J17"/>
    <mergeCell ref="K16:L16"/>
    <mergeCell ref="K17:L17"/>
    <mergeCell ref="G15:P15"/>
    <mergeCell ref="Q16:T16"/>
    <mergeCell ref="U17:V17"/>
    <mergeCell ref="U15:V15"/>
    <mergeCell ref="W15:X15"/>
    <mergeCell ref="S17:T17"/>
    <mergeCell ref="Q15:T15"/>
    <mergeCell ref="M16:N16"/>
    <mergeCell ref="M17:N17"/>
    <mergeCell ref="G16:H16"/>
    <mergeCell ref="G17:H17"/>
    <mergeCell ref="I16:J16"/>
  </mergeCells>
  <phoneticPr fontId="5" type="noConversion"/>
  <pageMargins left="0.75" right="0.5" top="1" bottom="1" header="0.51180555555555596" footer="0"/>
  <pageSetup firstPageNumber="0" fitToHeight="12" orientation="landscape" horizontalDpi="300" verticalDpi="300" r:id="rId1"/>
  <headerFooter alignWithMargins="0">
    <oddFooter>&amp;C&amp;"Arial,Regular"&amp;11&amp;P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activeCell="U10" sqref="U10"/>
    </sheetView>
  </sheetViews>
  <sheetFormatPr defaultRowHeight="15" x14ac:dyDescent="0.2"/>
  <cols>
    <col min="1" max="1" width="8.09765625" style="113" customWidth="1"/>
    <col min="2" max="2" width="3.796875" style="113" customWidth="1"/>
    <col min="3" max="3" width="5.796875" style="113" customWidth="1"/>
    <col min="4" max="4" width="6" style="113" customWidth="1"/>
    <col min="5" max="5" width="1.09765625" style="113" customWidth="1"/>
    <col min="6" max="6" width="0.796875" style="113" customWidth="1"/>
    <col min="7" max="7" width="4.09765625" style="113" customWidth="1"/>
    <col min="8" max="8" width="5.796875" style="113" customWidth="1"/>
    <col min="9" max="9" width="5.19921875" style="113" customWidth="1"/>
    <col min="10" max="10" width="1.3984375" style="113" customWidth="1"/>
    <col min="11" max="11" width="0.8984375" style="113" customWidth="1"/>
    <col min="12" max="12" width="3.8984375" style="113" customWidth="1"/>
    <col min="13" max="13" width="6.19921875" style="113" customWidth="1"/>
    <col min="14" max="14" width="6.09765625" style="113" customWidth="1"/>
    <col min="15" max="15" width="1.3984375" style="113" customWidth="1"/>
    <col min="16" max="16" width="0.796875" style="113" customWidth="1"/>
    <col min="17" max="17" width="8" style="113" customWidth="1"/>
    <col min="18" max="19" width="7.59765625" style="113" customWidth="1"/>
    <col min="20" max="20" width="4.69921875" style="114" customWidth="1"/>
  </cols>
  <sheetData>
    <row r="1" spans="1:20" x14ac:dyDescent="0.2">
      <c r="A1" s="3" t="s">
        <v>95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x14ac:dyDescent="0.2">
      <c r="A2" s="3" t="s">
        <v>68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</row>
    <row r="3" spans="1:20" ht="15.75" thickBot="1" x14ac:dyDescent="0.25">
      <c r="A3" s="173" t="s">
        <v>96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5"/>
    </row>
    <row r="4" spans="1:20" x14ac:dyDescent="0.2">
      <c r="A4" s="115"/>
      <c r="B4" s="116" t="s">
        <v>69</v>
      </c>
      <c r="C4" s="116"/>
      <c r="D4" s="116"/>
      <c r="E4" s="116"/>
      <c r="F4" s="117"/>
      <c r="G4" s="116" t="s">
        <v>70</v>
      </c>
      <c r="H4" s="116"/>
      <c r="I4" s="118"/>
      <c r="J4" s="116"/>
      <c r="K4" s="119"/>
      <c r="L4" s="116" t="s">
        <v>71</v>
      </c>
      <c r="M4" s="116"/>
      <c r="N4" s="116"/>
      <c r="O4" s="116"/>
      <c r="P4" s="120"/>
      <c r="Q4" s="121" t="s">
        <v>72</v>
      </c>
      <c r="R4" s="121" t="s">
        <v>73</v>
      </c>
      <c r="S4" s="121" t="s">
        <v>74</v>
      </c>
      <c r="T4" s="122"/>
    </row>
    <row r="5" spans="1:20" ht="15.75" thickBot="1" x14ac:dyDescent="0.25">
      <c r="A5" s="123" t="s">
        <v>75</v>
      </c>
      <c r="B5" s="124" t="s">
        <v>76</v>
      </c>
      <c r="C5" s="124" t="s">
        <v>77</v>
      </c>
      <c r="D5" s="124" t="s">
        <v>78</v>
      </c>
      <c r="E5" s="125"/>
      <c r="F5" s="126"/>
      <c r="G5" s="124" t="s">
        <v>76</v>
      </c>
      <c r="H5" s="124" t="s">
        <v>77</v>
      </c>
      <c r="I5" s="132" t="s">
        <v>79</v>
      </c>
      <c r="J5" s="125"/>
      <c r="K5" s="127"/>
      <c r="L5" s="124" t="s">
        <v>76</v>
      </c>
      <c r="M5" s="124" t="s">
        <v>77</v>
      </c>
      <c r="N5" s="124" t="s">
        <v>80</v>
      </c>
      <c r="O5" s="125"/>
      <c r="P5" s="126"/>
      <c r="Q5" s="128" t="s">
        <v>81</v>
      </c>
      <c r="R5" s="128" t="s">
        <v>82</v>
      </c>
      <c r="S5" s="128" t="s">
        <v>83</v>
      </c>
      <c r="T5" s="133" t="s">
        <v>84</v>
      </c>
    </row>
    <row r="6" spans="1:20" x14ac:dyDescent="0.2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6"/>
    </row>
    <row r="7" spans="1:20" x14ac:dyDescent="0.2">
      <c r="A7" s="129" t="s">
        <v>92</v>
      </c>
      <c r="B7" s="138">
        <v>100</v>
      </c>
      <c r="C7" s="138">
        <v>23.62</v>
      </c>
      <c r="D7" s="138">
        <f>B7-C7</f>
        <v>76.38</v>
      </c>
      <c r="E7" s="138" t="s">
        <v>85</v>
      </c>
      <c r="F7" s="138"/>
      <c r="G7" s="138">
        <v>52.76</v>
      </c>
      <c r="H7" s="138">
        <v>58.61</v>
      </c>
      <c r="I7" s="138">
        <f>H7-G7</f>
        <v>5.8500000000000014</v>
      </c>
      <c r="J7" s="138" t="s">
        <v>85</v>
      </c>
      <c r="K7" s="138"/>
      <c r="L7" s="138">
        <v>24.66</v>
      </c>
      <c r="M7" s="138">
        <v>39.549999999999997</v>
      </c>
      <c r="N7" s="138">
        <f>M7-L7</f>
        <v>14.889999999999997</v>
      </c>
      <c r="O7" s="138" t="s">
        <v>85</v>
      </c>
      <c r="P7" s="138"/>
      <c r="Q7" s="138">
        <f>N7/M7*100</f>
        <v>37.648546144121362</v>
      </c>
      <c r="R7" s="138">
        <f>N7/L7*100</f>
        <v>60.381184103811826</v>
      </c>
      <c r="S7" s="138">
        <f>Q7/$Q$7*100</f>
        <v>100</v>
      </c>
      <c r="T7" s="169">
        <v>3</v>
      </c>
    </row>
    <row r="8" spans="1:20" x14ac:dyDescent="0.2">
      <c r="A8" s="137" t="s">
        <v>89</v>
      </c>
      <c r="B8" s="138">
        <v>95.26</v>
      </c>
      <c r="C8" s="138">
        <v>16.57</v>
      </c>
      <c r="D8" s="138">
        <f>B8-C8</f>
        <v>78.69</v>
      </c>
      <c r="E8" s="138" t="s">
        <v>85</v>
      </c>
      <c r="F8" s="138"/>
      <c r="G8" s="138">
        <v>54.94</v>
      </c>
      <c r="H8" s="138">
        <v>58.01</v>
      </c>
      <c r="I8" s="138">
        <f>H8-G8</f>
        <v>3.0700000000000003</v>
      </c>
      <c r="J8" s="138" t="s">
        <v>85</v>
      </c>
      <c r="K8" s="138"/>
      <c r="L8" s="138">
        <v>45.94</v>
      </c>
      <c r="M8" s="138">
        <v>59.15</v>
      </c>
      <c r="N8" s="138">
        <f>M8-L8</f>
        <v>13.21</v>
      </c>
      <c r="O8" s="138" t="s">
        <v>85</v>
      </c>
      <c r="P8" s="138"/>
      <c r="Q8" s="138">
        <f>N8/M8*100</f>
        <v>22.333051563820796</v>
      </c>
      <c r="R8" s="138">
        <f>N8/L8*100</f>
        <v>28.754897692642579</v>
      </c>
      <c r="S8" s="138">
        <f t="shared" ref="S8:S23" si="0">Q8/$Q$7*100</f>
        <v>59.319824670860477</v>
      </c>
      <c r="T8" s="169">
        <v>2</v>
      </c>
    </row>
    <row r="9" spans="1:20" x14ac:dyDescent="0.2">
      <c r="A9" s="137" t="s">
        <v>101</v>
      </c>
      <c r="B9" s="138">
        <v>95.54</v>
      </c>
      <c r="C9" s="138">
        <v>13.17</v>
      </c>
      <c r="D9" s="138">
        <f>B9-C9</f>
        <v>82.37</v>
      </c>
      <c r="E9" s="138" t="s">
        <v>85</v>
      </c>
      <c r="F9" s="138"/>
      <c r="G9" s="138">
        <v>55.3</v>
      </c>
      <c r="H9" s="138">
        <v>56.81</v>
      </c>
      <c r="I9" s="138">
        <f>H9-G9</f>
        <v>1.5100000000000051</v>
      </c>
      <c r="J9" s="138" t="s">
        <v>85</v>
      </c>
      <c r="K9" s="138"/>
      <c r="L9" s="138">
        <v>41.9</v>
      </c>
      <c r="M9" s="138">
        <v>53.87</v>
      </c>
      <c r="N9" s="138">
        <f>M9-L9</f>
        <v>11.969999999999999</v>
      </c>
      <c r="O9" s="138" t="s">
        <v>85</v>
      </c>
      <c r="P9" s="138"/>
      <c r="Q9" s="138">
        <f>N9/M9*100</f>
        <v>22.22015964358641</v>
      </c>
      <c r="R9" s="138">
        <f>N9/L9*100</f>
        <v>28.568019093078757</v>
      </c>
      <c r="S9" s="138">
        <f t="shared" si="0"/>
        <v>59.019967354186875</v>
      </c>
      <c r="T9" s="169">
        <v>2</v>
      </c>
    </row>
    <row r="10" spans="1:20" x14ac:dyDescent="0.2">
      <c r="A10" s="137" t="s">
        <v>29</v>
      </c>
      <c r="B10" s="138">
        <v>98.94</v>
      </c>
      <c r="C10" s="138">
        <v>23.6</v>
      </c>
      <c r="D10" s="138">
        <f>B10-C10</f>
        <v>75.34</v>
      </c>
      <c r="E10" s="138" t="s">
        <v>85</v>
      </c>
      <c r="F10" s="138"/>
      <c r="G10" s="138">
        <v>54.2</v>
      </c>
      <c r="H10" s="138">
        <v>55.97</v>
      </c>
      <c r="I10" s="138">
        <f>H10-G10</f>
        <v>1.769999999999996</v>
      </c>
      <c r="J10" s="138" t="s">
        <v>85</v>
      </c>
      <c r="K10" s="138"/>
      <c r="L10" s="138">
        <v>38.57</v>
      </c>
      <c r="M10" s="138">
        <v>48.38</v>
      </c>
      <c r="N10" s="138">
        <f>M10-L10</f>
        <v>9.8100000000000023</v>
      </c>
      <c r="O10" s="138" t="s">
        <v>85</v>
      </c>
      <c r="P10" s="138"/>
      <c r="Q10" s="138">
        <f>N10/M10*100</f>
        <v>20.276973956180242</v>
      </c>
      <c r="R10" s="138">
        <f>N10/L10*100</f>
        <v>25.434275343531247</v>
      </c>
      <c r="S10" s="138">
        <f t="shared" si="0"/>
        <v>53.858584282533826</v>
      </c>
      <c r="T10" s="169">
        <v>2</v>
      </c>
    </row>
    <row r="11" spans="1:20" x14ac:dyDescent="0.2">
      <c r="A11" s="137" t="s">
        <v>31</v>
      </c>
      <c r="B11" s="138">
        <v>91.24</v>
      </c>
      <c r="C11" s="138">
        <v>23.14</v>
      </c>
      <c r="D11" s="138">
        <f>B11-C11</f>
        <v>68.099999999999994</v>
      </c>
      <c r="E11" s="138" t="s">
        <v>85</v>
      </c>
      <c r="F11" s="138"/>
      <c r="G11" s="138">
        <v>59</v>
      </c>
      <c r="H11" s="138">
        <v>60.02</v>
      </c>
      <c r="I11" s="138">
        <f>H11-G11</f>
        <v>1.0200000000000031</v>
      </c>
      <c r="J11" s="138"/>
      <c r="K11" s="138"/>
      <c r="L11" s="138">
        <v>42.03</v>
      </c>
      <c r="M11" s="138">
        <v>51.53</v>
      </c>
      <c r="N11" s="138">
        <f>M11-L11</f>
        <v>9.5</v>
      </c>
      <c r="O11" s="138" t="s">
        <v>85</v>
      </c>
      <c r="P11" s="138"/>
      <c r="Q11" s="138">
        <f>N11/M11*100</f>
        <v>18.43586260430817</v>
      </c>
      <c r="R11" s="138">
        <f>N11/L11*100</f>
        <v>22.602902688555794</v>
      </c>
      <c r="S11" s="138">
        <f t="shared" si="0"/>
        <v>48.968325453350445</v>
      </c>
      <c r="T11" s="169">
        <v>2</v>
      </c>
    </row>
    <row r="12" spans="1:20" x14ac:dyDescent="0.2">
      <c r="A12" s="137" t="s">
        <v>91</v>
      </c>
      <c r="B12" s="138">
        <v>27.14</v>
      </c>
      <c r="C12" s="138">
        <v>6.25</v>
      </c>
      <c r="D12" s="138">
        <f>B12-C12</f>
        <v>20.89</v>
      </c>
      <c r="E12" s="138" t="s">
        <v>85</v>
      </c>
      <c r="F12" s="138"/>
      <c r="G12" s="138">
        <v>56.14</v>
      </c>
      <c r="H12" s="138">
        <v>58.01</v>
      </c>
      <c r="I12" s="138">
        <f>H12-G12</f>
        <v>1.8699999999999974</v>
      </c>
      <c r="J12" s="138" t="s">
        <v>85</v>
      </c>
      <c r="K12" s="138"/>
      <c r="L12" s="138">
        <v>39.79</v>
      </c>
      <c r="M12" s="138">
        <v>47.79</v>
      </c>
      <c r="N12" s="138">
        <f>M12-L12</f>
        <v>8</v>
      </c>
      <c r="O12" s="138" t="s">
        <v>85</v>
      </c>
      <c r="P12" s="138"/>
      <c r="Q12" s="138">
        <f>N12/M12*100</f>
        <v>16.739903745553462</v>
      </c>
      <c r="R12" s="138">
        <f>N12/L12*100</f>
        <v>20.105554159336517</v>
      </c>
      <c r="S12" s="138">
        <f t="shared" si="0"/>
        <v>44.463612702259205</v>
      </c>
      <c r="T12" s="169">
        <v>2</v>
      </c>
    </row>
    <row r="13" spans="1:20" x14ac:dyDescent="0.2">
      <c r="A13" s="137" t="s">
        <v>100</v>
      </c>
      <c r="B13" s="138">
        <v>7.49</v>
      </c>
      <c r="C13" s="138">
        <v>2.2400000000000002</v>
      </c>
      <c r="D13" s="138">
        <f>B13-C13</f>
        <v>5.25</v>
      </c>
      <c r="E13" s="138" t="s">
        <v>85</v>
      </c>
      <c r="F13" s="138"/>
      <c r="G13" s="138">
        <v>59.56</v>
      </c>
      <c r="H13" s="138">
        <v>59.45</v>
      </c>
      <c r="I13" s="138">
        <f>H13-G13</f>
        <v>-0.10999999999999943</v>
      </c>
      <c r="J13" s="138"/>
      <c r="K13" s="138"/>
      <c r="L13" s="138">
        <v>54.06</v>
      </c>
      <c r="M13" s="138">
        <v>62.56</v>
      </c>
      <c r="N13" s="138">
        <f>M13-L13</f>
        <v>8.5</v>
      </c>
      <c r="O13" s="138" t="s">
        <v>85</v>
      </c>
      <c r="P13" s="138"/>
      <c r="Q13" s="138">
        <f>N13/M13*100</f>
        <v>13.586956521739129</v>
      </c>
      <c r="R13" s="138">
        <f>N13/L13*100</f>
        <v>15.723270440251572</v>
      </c>
      <c r="S13" s="138">
        <f t="shared" si="0"/>
        <v>36.088927497299032</v>
      </c>
      <c r="T13" s="169">
        <v>2</v>
      </c>
    </row>
    <row r="14" spans="1:20" x14ac:dyDescent="0.2">
      <c r="A14" s="137" t="s">
        <v>87</v>
      </c>
      <c r="B14" s="138">
        <v>93.39</v>
      </c>
      <c r="C14" s="138">
        <v>23.32</v>
      </c>
      <c r="D14" s="138">
        <f>B14-C14</f>
        <v>70.069999999999993</v>
      </c>
      <c r="E14" s="138" t="s">
        <v>85</v>
      </c>
      <c r="F14" s="138"/>
      <c r="G14" s="138">
        <v>57.87</v>
      </c>
      <c r="H14" s="138">
        <v>58.57</v>
      </c>
      <c r="I14" s="138">
        <f>H14-G14</f>
        <v>0.70000000000000284</v>
      </c>
      <c r="J14" s="138"/>
      <c r="K14" s="138"/>
      <c r="L14" s="138">
        <v>50.12</v>
      </c>
      <c r="M14" s="138">
        <v>57.94</v>
      </c>
      <c r="N14" s="138">
        <f>M14-L14</f>
        <v>7.82</v>
      </c>
      <c r="O14" s="138" t="s">
        <v>85</v>
      </c>
      <c r="P14" s="138"/>
      <c r="Q14" s="138">
        <f>N14/M14*100</f>
        <v>13.496720745598898</v>
      </c>
      <c r="R14" s="138">
        <f>N14/L14*100</f>
        <v>15.602553870710297</v>
      </c>
      <c r="S14" s="138">
        <f t="shared" si="0"/>
        <v>35.849248185925887</v>
      </c>
      <c r="T14" s="169">
        <v>2</v>
      </c>
    </row>
    <row r="15" spans="1:20" x14ac:dyDescent="0.2">
      <c r="A15" s="137" t="s">
        <v>88</v>
      </c>
      <c r="B15" s="138">
        <v>14.28</v>
      </c>
      <c r="C15" s="138">
        <v>8.16</v>
      </c>
      <c r="D15" s="138">
        <f>B15-C15</f>
        <v>6.1199999999999992</v>
      </c>
      <c r="E15" s="138" t="s">
        <v>85</v>
      </c>
      <c r="F15" s="138"/>
      <c r="G15" s="138">
        <v>57.38</v>
      </c>
      <c r="H15" s="138">
        <v>57.83</v>
      </c>
      <c r="I15" s="138">
        <f>H15-G15</f>
        <v>0.44999999999999574</v>
      </c>
      <c r="J15" s="138"/>
      <c r="K15" s="138"/>
      <c r="L15" s="138">
        <v>50.95</v>
      </c>
      <c r="M15" s="138">
        <v>57.34</v>
      </c>
      <c r="N15" s="138">
        <f>M15-L15</f>
        <v>6.3900000000000006</v>
      </c>
      <c r="O15" s="138"/>
      <c r="P15" s="138"/>
      <c r="Q15" s="138">
        <f>N15/M15*100</f>
        <v>11.144053017091036</v>
      </c>
      <c r="R15" s="138">
        <f>N15/L15*100</f>
        <v>12.54170755642787</v>
      </c>
      <c r="S15" s="138">
        <f t="shared" si="0"/>
        <v>29.600221412085325</v>
      </c>
      <c r="T15" s="169">
        <v>1</v>
      </c>
    </row>
    <row r="16" spans="1:20" x14ac:dyDescent="0.2">
      <c r="A16" s="137" t="s">
        <v>86</v>
      </c>
      <c r="B16" s="138">
        <v>24.68</v>
      </c>
      <c r="C16" s="138">
        <v>17.8</v>
      </c>
      <c r="D16" s="138">
        <f>B16-C16</f>
        <v>6.879999999999999</v>
      </c>
      <c r="E16" s="138" t="s">
        <v>85</v>
      </c>
      <c r="F16" s="138"/>
      <c r="G16" s="138">
        <v>57.91</v>
      </c>
      <c r="H16" s="138">
        <v>58.93</v>
      </c>
      <c r="I16" s="138">
        <f>H16-G16</f>
        <v>1.0200000000000031</v>
      </c>
      <c r="J16" s="138"/>
      <c r="K16" s="138"/>
      <c r="L16" s="138">
        <v>56.04</v>
      </c>
      <c r="M16" s="138">
        <v>60.92</v>
      </c>
      <c r="N16" s="138">
        <f>M16-L16</f>
        <v>4.8800000000000026</v>
      </c>
      <c r="O16" s="138"/>
      <c r="P16" s="138"/>
      <c r="Q16" s="138">
        <f>N16/M16*100</f>
        <v>8.0105055810899586</v>
      </c>
      <c r="R16" s="138">
        <f>N16/L16*100</f>
        <v>8.7080656673804473</v>
      </c>
      <c r="S16" s="138">
        <f t="shared" si="0"/>
        <v>21.277064857764131</v>
      </c>
      <c r="T16" s="169">
        <v>1</v>
      </c>
    </row>
    <row r="17" spans="1:20" x14ac:dyDescent="0.2">
      <c r="A17" s="137" t="s">
        <v>10</v>
      </c>
      <c r="B17" s="138">
        <v>15.02</v>
      </c>
      <c r="C17" s="138">
        <v>5.03</v>
      </c>
      <c r="D17" s="138">
        <f>B17-C17</f>
        <v>9.9899999999999984</v>
      </c>
      <c r="E17" s="138" t="s">
        <v>85</v>
      </c>
      <c r="F17" s="138"/>
      <c r="G17" s="138">
        <v>58.96</v>
      </c>
      <c r="H17" s="138">
        <v>59.66</v>
      </c>
      <c r="I17" s="138">
        <f>H17-G17</f>
        <v>0.69999999999999574</v>
      </c>
      <c r="J17" s="138"/>
      <c r="K17" s="138"/>
      <c r="L17" s="138">
        <v>50.15</v>
      </c>
      <c r="M17" s="138">
        <v>53.34</v>
      </c>
      <c r="N17" s="138">
        <f>M17-L17</f>
        <v>3.1900000000000048</v>
      </c>
      <c r="O17" s="138"/>
      <c r="P17" s="138"/>
      <c r="Q17" s="138">
        <f>N17/M17*100</f>
        <v>5.9805024371953595</v>
      </c>
      <c r="R17" s="138">
        <f>N17/L17*100</f>
        <v>6.3609172482552445</v>
      </c>
      <c r="S17" s="138">
        <f t="shared" si="0"/>
        <v>15.885082027607556</v>
      </c>
      <c r="T17" s="169">
        <v>1</v>
      </c>
    </row>
    <row r="18" spans="1:20" x14ac:dyDescent="0.2">
      <c r="A18" s="137" t="s">
        <v>30</v>
      </c>
      <c r="B18" s="138">
        <v>13.65</v>
      </c>
      <c r="C18" s="138">
        <v>4.7300000000000004</v>
      </c>
      <c r="D18" s="138">
        <f>B18-C18</f>
        <v>8.92</v>
      </c>
      <c r="E18" s="138" t="s">
        <v>85</v>
      </c>
      <c r="F18" s="138"/>
      <c r="G18" s="138">
        <v>58.93</v>
      </c>
      <c r="H18" s="138">
        <v>59.7</v>
      </c>
      <c r="I18" s="138">
        <f>H18-G18</f>
        <v>0.77000000000000313</v>
      </c>
      <c r="J18" s="138"/>
      <c r="K18" s="138"/>
      <c r="L18" s="138">
        <v>64.89</v>
      </c>
      <c r="M18" s="138">
        <v>68.69</v>
      </c>
      <c r="N18" s="138">
        <f>M18-L18</f>
        <v>3.7999999999999972</v>
      </c>
      <c r="O18" s="138"/>
      <c r="P18" s="138"/>
      <c r="Q18" s="138">
        <f>N18/M18*100</f>
        <v>5.5321007424661488</v>
      </c>
      <c r="R18" s="138">
        <f>N18/L18*100</f>
        <v>5.8560641084912888</v>
      </c>
      <c r="S18" s="138">
        <f t="shared" si="0"/>
        <v>14.694062079552465</v>
      </c>
      <c r="T18" s="169">
        <v>1</v>
      </c>
    </row>
    <row r="19" spans="1:20" x14ac:dyDescent="0.2">
      <c r="A19" s="137" t="s">
        <v>98</v>
      </c>
      <c r="B19" s="138">
        <v>1.42</v>
      </c>
      <c r="C19" s="138">
        <v>1.1599999999999999</v>
      </c>
      <c r="D19" s="138">
        <f>B19-C19</f>
        <v>0.26</v>
      </c>
      <c r="E19" s="138"/>
      <c r="F19" s="138"/>
      <c r="G19" s="138">
        <v>58.57</v>
      </c>
      <c r="H19" s="138">
        <v>57.94</v>
      </c>
      <c r="I19" s="138">
        <f>H19-G19</f>
        <v>-0.63000000000000256</v>
      </c>
      <c r="J19" s="138"/>
      <c r="K19" s="138"/>
      <c r="L19" s="138">
        <v>55.98</v>
      </c>
      <c r="M19" s="138">
        <v>58.95</v>
      </c>
      <c r="N19" s="138">
        <f>M19-L19</f>
        <v>2.970000000000006</v>
      </c>
      <c r="O19" s="138"/>
      <c r="P19" s="138"/>
      <c r="Q19" s="138">
        <f>N19/M19*100</f>
        <v>5.0381679389313074</v>
      </c>
      <c r="R19" s="138">
        <f>N19/L19*100</f>
        <v>5.3054662379421327</v>
      </c>
      <c r="S19" s="138">
        <f t="shared" si="0"/>
        <v>13.382104901593902</v>
      </c>
      <c r="T19" s="169">
        <v>1</v>
      </c>
    </row>
    <row r="20" spans="1:20" x14ac:dyDescent="0.2">
      <c r="A20" s="137" t="s">
        <v>97</v>
      </c>
      <c r="B20" s="138">
        <v>9.86</v>
      </c>
      <c r="C20" s="138">
        <v>4.55</v>
      </c>
      <c r="D20" s="138">
        <f>B20-C20</f>
        <v>5.31</v>
      </c>
      <c r="E20" s="138" t="s">
        <v>85</v>
      </c>
      <c r="F20" s="138"/>
      <c r="G20" s="138">
        <v>57.76</v>
      </c>
      <c r="H20" s="138">
        <v>58.4</v>
      </c>
      <c r="I20" s="138">
        <f>H20-G20</f>
        <v>0.64000000000000057</v>
      </c>
      <c r="J20" s="138"/>
      <c r="K20" s="138"/>
      <c r="L20" s="138">
        <v>64.739999999999995</v>
      </c>
      <c r="M20" s="138">
        <v>66.459999999999994</v>
      </c>
      <c r="N20" s="138">
        <f>M20-L20</f>
        <v>1.7199999999999989</v>
      </c>
      <c r="O20" s="138"/>
      <c r="P20" s="138"/>
      <c r="Q20" s="138">
        <f>N20/M20*100</f>
        <v>2.5880228708997879</v>
      </c>
      <c r="R20" s="138">
        <f>N20/L20*100</f>
        <v>2.6567809700339806</v>
      </c>
      <c r="S20" s="138">
        <f t="shared" si="0"/>
        <v>6.8741641735451058</v>
      </c>
      <c r="T20" s="169">
        <v>1</v>
      </c>
    </row>
    <row r="21" spans="1:20" x14ac:dyDescent="0.2">
      <c r="A21" s="137" t="s">
        <v>90</v>
      </c>
      <c r="B21" s="138">
        <v>22.35</v>
      </c>
      <c r="C21" s="138">
        <v>12.13</v>
      </c>
      <c r="D21" s="138">
        <f>B21-C21</f>
        <v>10.220000000000001</v>
      </c>
      <c r="E21" s="138" t="s">
        <v>85</v>
      </c>
      <c r="F21" s="138"/>
      <c r="G21" s="138">
        <v>58.4</v>
      </c>
      <c r="H21" s="138">
        <v>58.82</v>
      </c>
      <c r="I21" s="138">
        <f>H21-G21</f>
        <v>0.42000000000000171</v>
      </c>
      <c r="J21" s="138"/>
      <c r="K21" s="138"/>
      <c r="L21" s="138">
        <v>53.4</v>
      </c>
      <c r="M21" s="138">
        <v>53.97</v>
      </c>
      <c r="N21" s="138">
        <f>M21-L21</f>
        <v>0.57000000000000028</v>
      </c>
      <c r="O21" s="138"/>
      <c r="P21" s="138"/>
      <c r="Q21" s="138">
        <f>N21/M21*100</f>
        <v>1.0561423012784887</v>
      </c>
      <c r="R21" s="138">
        <f>N21/L21*100</f>
        <v>1.0674157303370793</v>
      </c>
      <c r="S21" s="138">
        <f t="shared" si="0"/>
        <v>2.8052671602125074</v>
      </c>
      <c r="T21" s="169">
        <v>1</v>
      </c>
    </row>
    <row r="22" spans="1:20" ht="15.75" thickBot="1" x14ac:dyDescent="0.25">
      <c r="A22" s="139" t="s">
        <v>99</v>
      </c>
      <c r="B22" s="140">
        <v>15.43</v>
      </c>
      <c r="C22" s="140">
        <v>7.99</v>
      </c>
      <c r="D22" s="140">
        <f>B22-C22</f>
        <v>7.4399999999999995</v>
      </c>
      <c r="E22" s="140" t="s">
        <v>85</v>
      </c>
      <c r="F22" s="140"/>
      <c r="G22" s="140">
        <v>55.82</v>
      </c>
      <c r="H22" s="140">
        <v>56.56</v>
      </c>
      <c r="I22" s="140">
        <f>H22-G22</f>
        <v>0.74000000000000199</v>
      </c>
      <c r="J22" s="140"/>
      <c r="K22" s="140"/>
      <c r="L22" s="140">
        <v>54.53</v>
      </c>
      <c r="M22" s="140">
        <v>55.06</v>
      </c>
      <c r="N22" s="140">
        <f>M22-L22</f>
        <v>0.53000000000000114</v>
      </c>
      <c r="O22" s="140"/>
      <c r="P22" s="140"/>
      <c r="Q22" s="140">
        <f>N22/M22*100</f>
        <v>0.96258626952415749</v>
      </c>
      <c r="R22" s="140">
        <f>N22/L22*100</f>
        <v>0.97194205024757219</v>
      </c>
      <c r="S22" s="140">
        <f t="shared" si="0"/>
        <v>2.5567687682794111</v>
      </c>
      <c r="T22" s="170">
        <v>1</v>
      </c>
    </row>
    <row r="23" spans="1:20" ht="15.75" thickBot="1" x14ac:dyDescent="0.25">
      <c r="A23" s="141" t="s">
        <v>93</v>
      </c>
      <c r="B23" s="142">
        <f>AVERAGE(B7:B22)</f>
        <v>45.355624999999989</v>
      </c>
      <c r="C23" s="142">
        <f>AVERAGE(C7:C22)</f>
        <v>12.09125</v>
      </c>
      <c r="D23" s="143">
        <f t="shared" ref="D8:D23" si="1">B23-C23</f>
        <v>33.264374999999987</v>
      </c>
      <c r="E23" s="142" t="s">
        <v>85</v>
      </c>
      <c r="F23" s="142" t="e">
        <v>#DIV/0!</v>
      </c>
      <c r="G23" s="142">
        <f>AVERAGE(G7:G22)</f>
        <v>57.09375</v>
      </c>
      <c r="H23" s="142">
        <f>AVERAGE(H7:H22)</f>
        <v>58.330624999999998</v>
      </c>
      <c r="I23" s="143">
        <f t="shared" ref="I8:I23" si="2">H23-G23</f>
        <v>1.2368749999999977</v>
      </c>
      <c r="J23" s="142"/>
      <c r="K23" s="142" t="e">
        <v>#DIV/0!</v>
      </c>
      <c r="L23" s="142">
        <f>AVERAGE(L7:L22)</f>
        <v>49.234375</v>
      </c>
      <c r="M23" s="142">
        <f>AVERAGE(M7:M22)</f>
        <v>55.96875</v>
      </c>
      <c r="N23" s="143">
        <f t="shared" ref="N8:N23" si="3">M23-L23</f>
        <v>6.734375</v>
      </c>
      <c r="O23" s="142"/>
      <c r="P23" s="142" t="e">
        <v>#DIV/0!</v>
      </c>
      <c r="Q23" s="143">
        <f t="shared" ref="Q8:Q23" si="4">N23/M23*100</f>
        <v>12.032384142936907</v>
      </c>
      <c r="R23" s="143">
        <f t="shared" ref="R8:R23" si="5">N23/L23*100</f>
        <v>13.678197397651539</v>
      </c>
      <c r="S23" s="143">
        <f t="shared" si="0"/>
        <v>31.959757747021811</v>
      </c>
      <c r="T23" s="144"/>
    </row>
    <row r="24" spans="1:20" s="149" customFormat="1" x14ac:dyDescent="0.2">
      <c r="A24" s="145" t="s">
        <v>102</v>
      </c>
      <c r="B24" s="161">
        <v>0.99</v>
      </c>
      <c r="C24" s="162"/>
      <c r="D24" s="163"/>
      <c r="E24" s="164"/>
      <c r="F24" s="164"/>
      <c r="G24" s="161">
        <v>0.78</v>
      </c>
      <c r="H24" s="162"/>
      <c r="I24" s="163"/>
      <c r="J24" s="164"/>
      <c r="K24" s="164"/>
      <c r="L24" s="161">
        <v>0.81</v>
      </c>
      <c r="M24" s="162"/>
      <c r="N24" s="147"/>
      <c r="O24" s="146"/>
      <c r="P24" s="146"/>
      <c r="Q24" s="147"/>
      <c r="R24" s="147"/>
      <c r="S24" s="147"/>
      <c r="T24" s="148"/>
    </row>
    <row r="25" spans="1:20" s="149" customFormat="1" x14ac:dyDescent="0.2">
      <c r="A25" s="160" t="s">
        <v>104</v>
      </c>
      <c r="B25" s="165">
        <v>9.3800000000000008</v>
      </c>
      <c r="C25" s="166"/>
      <c r="D25" s="167"/>
      <c r="E25" s="168"/>
      <c r="F25" s="168"/>
      <c r="G25" s="165">
        <v>1.8</v>
      </c>
      <c r="H25" s="166"/>
      <c r="I25" s="167"/>
      <c r="J25" s="168"/>
      <c r="K25" s="168"/>
      <c r="L25" s="165">
        <v>9.8000000000000007</v>
      </c>
      <c r="M25" s="166"/>
      <c r="N25" s="152"/>
      <c r="O25" s="151"/>
      <c r="P25" s="151"/>
      <c r="Q25" s="152"/>
      <c r="R25" s="152"/>
      <c r="S25" s="152"/>
      <c r="T25" s="153"/>
    </row>
    <row r="26" spans="1:20" s="149" customFormat="1" x14ac:dyDescent="0.2">
      <c r="A26" s="150" t="s">
        <v>105</v>
      </c>
      <c r="B26" s="165" t="s">
        <v>106</v>
      </c>
      <c r="C26" s="166"/>
      <c r="D26" s="167"/>
      <c r="E26" s="168"/>
      <c r="F26" s="168"/>
      <c r="G26" s="165" t="s">
        <v>106</v>
      </c>
      <c r="H26" s="166"/>
      <c r="I26" s="167"/>
      <c r="J26" s="168"/>
      <c r="K26" s="168"/>
      <c r="L26" s="165" t="s">
        <v>106</v>
      </c>
      <c r="M26" s="166"/>
      <c r="N26" s="152"/>
      <c r="O26" s="151"/>
      <c r="P26" s="151"/>
      <c r="Q26" s="152"/>
      <c r="R26" s="152"/>
      <c r="S26" s="152"/>
      <c r="T26" s="153"/>
    </row>
    <row r="27" spans="1:20" s="149" customFormat="1" ht="15.75" thickBot="1" x14ac:dyDescent="0.25">
      <c r="A27" s="154" t="s">
        <v>103</v>
      </c>
      <c r="B27" s="155">
        <v>3.78</v>
      </c>
      <c r="C27" s="155"/>
      <c r="D27" s="156"/>
      <c r="E27" s="156"/>
      <c r="F27" s="156"/>
      <c r="G27" s="157">
        <v>1.46</v>
      </c>
      <c r="H27" s="157"/>
      <c r="I27" s="156"/>
      <c r="J27" s="156"/>
      <c r="K27" s="156"/>
      <c r="L27" s="157">
        <v>7.24</v>
      </c>
      <c r="M27" s="157"/>
      <c r="N27" s="156"/>
      <c r="O27" s="156"/>
      <c r="P27" s="156"/>
      <c r="Q27" s="156"/>
      <c r="R27" s="156"/>
      <c r="S27" s="158"/>
      <c r="T27" s="159"/>
    </row>
    <row r="28" spans="1:20" x14ac:dyDescent="0.2">
      <c r="A28" s="176" t="s">
        <v>94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1"/>
    </row>
    <row r="29" spans="1:20" x14ac:dyDescent="0.2">
      <c r="A29" s="177" t="s">
        <v>109</v>
      </c>
    </row>
  </sheetData>
  <sortState ref="A7:T22">
    <sortCondition descending="1" ref="R7:R22"/>
  </sortState>
  <mergeCells count="15">
    <mergeCell ref="G25:H25"/>
    <mergeCell ref="G26:H26"/>
    <mergeCell ref="L24:M24"/>
    <mergeCell ref="L25:M25"/>
    <mergeCell ref="L26:M26"/>
    <mergeCell ref="B4:E4"/>
    <mergeCell ref="G4:J4"/>
    <mergeCell ref="L4:O4"/>
    <mergeCell ref="B27:C27"/>
    <mergeCell ref="G27:H27"/>
    <mergeCell ref="L27:M27"/>
    <mergeCell ref="B24:C24"/>
    <mergeCell ref="B25:C25"/>
    <mergeCell ref="B26:C26"/>
    <mergeCell ref="G24:H24"/>
  </mergeCells>
  <pageMargins left="0.7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Summary</vt:lpstr>
      <vt:lpstr>Data!Print_Area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2014-12-07T23:02:01Z</cp:lastPrinted>
  <dcterms:created xsi:type="dcterms:W3CDTF">2014-12-02T22:14:37Z</dcterms:created>
  <dcterms:modified xsi:type="dcterms:W3CDTF">2014-12-08T01:07:33Z</dcterms:modified>
</cp:coreProperties>
</file>