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Data" sheetId="1" r:id="rId1"/>
    <sheet name="Summary" sheetId="2" r:id="rId2"/>
  </sheets>
  <definedNames>
    <definedName name="_xlnm.Print_Titles" localSheetId="0">Data!$15:$18</definedName>
  </definedNames>
  <calcPr calcId="145621"/>
</workbook>
</file>

<file path=xl/calcChain.xml><?xml version="1.0" encoding="utf-8"?>
<calcChain xmlns="http://schemas.openxmlformats.org/spreadsheetml/2006/main">
  <c r="Q11" i="2" l="1"/>
  <c r="R11" i="2"/>
  <c r="Q28" i="2"/>
  <c r="R28" i="2"/>
  <c r="Q12" i="2"/>
  <c r="R12" i="2"/>
  <c r="Q14" i="2"/>
  <c r="R14" i="2"/>
  <c r="Q25" i="2"/>
  <c r="R25" i="2"/>
  <c r="Q22" i="2"/>
  <c r="R22" i="2"/>
  <c r="Q18" i="2"/>
  <c r="R18" i="2"/>
  <c r="Q7" i="2"/>
  <c r="R7" i="2"/>
  <c r="Q21" i="2"/>
  <c r="R21" i="2"/>
  <c r="Q24" i="2"/>
  <c r="R24" i="2"/>
  <c r="Q23" i="2"/>
  <c r="R23" i="2"/>
  <c r="Q13" i="2"/>
  <c r="R13" i="2"/>
  <c r="Q29" i="2"/>
  <c r="R29" i="2"/>
  <c r="Q10" i="2"/>
  <c r="R10" i="2"/>
  <c r="Q20" i="2"/>
  <c r="R20" i="2"/>
  <c r="Q26" i="2"/>
  <c r="R26" i="2"/>
  <c r="Q6" i="2"/>
  <c r="S6" i="2" s="1"/>
  <c r="R6" i="2"/>
  <c r="Q17" i="2"/>
  <c r="S17" i="2" s="1"/>
  <c r="R17" i="2"/>
  <c r="Q15" i="2"/>
  <c r="S15" i="2" s="1"/>
  <c r="R15" i="2"/>
  <c r="Q27" i="2"/>
  <c r="S27" i="2" s="1"/>
  <c r="R27" i="2"/>
  <c r="Q9" i="2"/>
  <c r="S9" i="2" s="1"/>
  <c r="R9" i="2"/>
  <c r="Q16" i="2"/>
  <c r="S16" i="2" s="1"/>
  <c r="R16" i="2"/>
  <c r="Q8" i="2"/>
  <c r="S8" i="2" s="1"/>
  <c r="R8" i="2"/>
  <c r="N11" i="2"/>
  <c r="N28" i="2"/>
  <c r="N12" i="2"/>
  <c r="N14" i="2"/>
  <c r="N25" i="2"/>
  <c r="N22" i="2"/>
  <c r="N18" i="2"/>
  <c r="N7" i="2"/>
  <c r="N21" i="2"/>
  <c r="N24" i="2"/>
  <c r="N23" i="2"/>
  <c r="N13" i="2"/>
  <c r="N29" i="2"/>
  <c r="N10" i="2"/>
  <c r="N20" i="2"/>
  <c r="N26" i="2"/>
  <c r="N6" i="2"/>
  <c r="N17" i="2"/>
  <c r="N15" i="2"/>
  <c r="N27" i="2"/>
  <c r="N9" i="2"/>
  <c r="N16" i="2"/>
  <c r="N8" i="2"/>
  <c r="C30" i="2"/>
  <c r="F30" i="2"/>
  <c r="G30" i="2"/>
  <c r="H30" i="2"/>
  <c r="K30" i="2"/>
  <c r="L30" i="2"/>
  <c r="M30" i="2"/>
  <c r="P30" i="2"/>
  <c r="B30" i="2"/>
  <c r="I11" i="2"/>
  <c r="I28" i="2"/>
  <c r="I12" i="2"/>
  <c r="I14" i="2"/>
  <c r="I25" i="2"/>
  <c r="I22" i="2"/>
  <c r="I18" i="2"/>
  <c r="I7" i="2"/>
  <c r="I21" i="2"/>
  <c r="I24" i="2"/>
  <c r="I23" i="2"/>
  <c r="I13" i="2"/>
  <c r="I29" i="2"/>
  <c r="I10" i="2"/>
  <c r="I20" i="2"/>
  <c r="I26" i="2"/>
  <c r="I6" i="2"/>
  <c r="I17" i="2"/>
  <c r="I15" i="2"/>
  <c r="I27" i="2"/>
  <c r="I9" i="2"/>
  <c r="I16" i="2"/>
  <c r="I8" i="2"/>
  <c r="D11" i="2"/>
  <c r="D28" i="2"/>
  <c r="D12" i="2"/>
  <c r="D14" i="2"/>
  <c r="D25" i="2"/>
  <c r="D22" i="2"/>
  <c r="D18" i="2"/>
  <c r="D7" i="2"/>
  <c r="D21" i="2"/>
  <c r="D24" i="2"/>
  <c r="D23" i="2"/>
  <c r="D13" i="2"/>
  <c r="D29" i="2"/>
  <c r="D10" i="2"/>
  <c r="D20" i="2"/>
  <c r="D26" i="2"/>
  <c r="D6" i="2"/>
  <c r="D17" i="2"/>
  <c r="D15" i="2"/>
  <c r="D27" i="2"/>
  <c r="D9" i="2"/>
  <c r="D16" i="2"/>
  <c r="D8" i="2"/>
  <c r="R19" i="2"/>
  <c r="Q19" i="2"/>
  <c r="N19" i="2"/>
  <c r="I19" i="2"/>
  <c r="D19" i="2"/>
  <c r="S26" i="2" l="1"/>
  <c r="S20" i="2"/>
  <c r="S10" i="2"/>
  <c r="S29" i="2"/>
  <c r="S13" i="2"/>
  <c r="S23" i="2"/>
  <c r="S24" i="2"/>
  <c r="S21" i="2"/>
  <c r="S7" i="2"/>
  <c r="S18" i="2"/>
  <c r="S22" i="2"/>
  <c r="S25" i="2"/>
  <c r="S14" i="2"/>
  <c r="S12" i="2"/>
  <c r="S28" i="2"/>
  <c r="S11" i="2"/>
  <c r="S19" i="2"/>
  <c r="D30" i="2"/>
  <c r="I30" i="2"/>
  <c r="Q30" i="2"/>
  <c r="S30" i="2" s="1"/>
  <c r="N30" i="2"/>
  <c r="R30" i="2"/>
</calcChain>
</file>

<file path=xl/sharedStrings.xml><?xml version="1.0" encoding="utf-8"?>
<sst xmlns="http://schemas.openxmlformats.org/spreadsheetml/2006/main" count="1180" uniqueCount="181">
  <si>
    <t>STAND</t>
  </si>
  <si>
    <t>STRIPE RUST</t>
  </si>
  <si>
    <t>PLOT</t>
  </si>
  <si>
    <t>YIELD</t>
  </si>
  <si>
    <t>CVR</t>
  </si>
  <si>
    <t>CULTIVAR</t>
  </si>
  <si>
    <t>NO.</t>
  </si>
  <si>
    <t>FTRT</t>
  </si>
  <si>
    <t>REP</t>
  </si>
  <si>
    <t>%</t>
  </si>
  <si>
    <t>IT</t>
  </si>
  <si>
    <t>(FT)</t>
  </si>
  <si>
    <t>GR/PLOT</t>
  </si>
  <si>
    <t>PS279</t>
  </si>
  <si>
    <t>C</t>
  </si>
  <si>
    <t>F</t>
  </si>
  <si>
    <t>STEPHENS</t>
  </si>
  <si>
    <t>ORCF-102</t>
  </si>
  <si>
    <t>Farnum</t>
  </si>
  <si>
    <t>ORCF-103</t>
  </si>
  <si>
    <t>Puma</t>
  </si>
  <si>
    <t>ELTAN</t>
  </si>
  <si>
    <t>MADSEN</t>
  </si>
  <si>
    <t>Norwest 553</t>
  </si>
  <si>
    <t>Otto</t>
  </si>
  <si>
    <t>Skiles</t>
  </si>
  <si>
    <t>BRUEHL</t>
  </si>
  <si>
    <t>CHUCKAR</t>
  </si>
  <si>
    <t>Xerpha</t>
  </si>
  <si>
    <t>ARS-Crescent</t>
  </si>
  <si>
    <t>ARS-Amber</t>
  </si>
  <si>
    <t>Mary</t>
  </si>
  <si>
    <t>AP700CL</t>
  </si>
  <si>
    <t>LCS-Artdeco</t>
  </si>
  <si>
    <t>BAUERMEISTER</t>
  </si>
  <si>
    <t>ARS-Crystal</t>
  </si>
  <si>
    <t>Cara</t>
  </si>
  <si>
    <t>Westbred 528</t>
  </si>
  <si>
    <t>Tubbs 06</t>
  </si>
  <si>
    <t>5</t>
  </si>
  <si>
    <t>2</t>
  </si>
  <si>
    <t>8</t>
  </si>
  <si>
    <t>3</t>
  </si>
  <si>
    <t>II</t>
  </si>
  <si>
    <t>III</t>
  </si>
  <si>
    <t>IV</t>
  </si>
  <si>
    <t>iV</t>
  </si>
  <si>
    <t>15.2</t>
  </si>
  <si>
    <t>15.6</t>
  </si>
  <si>
    <t>15.3</t>
  </si>
  <si>
    <t>15.1</t>
  </si>
  <si>
    <t>15.8</t>
  </si>
  <si>
    <t>15.9</t>
  </si>
  <si>
    <t>15.5</t>
  </si>
  <si>
    <t>14.8</t>
  </si>
  <si>
    <t>16.1</t>
  </si>
  <si>
    <t>15.0</t>
  </si>
  <si>
    <t>14.3</t>
  </si>
  <si>
    <t>15.7</t>
  </si>
  <si>
    <t>14.5</t>
  </si>
  <si>
    <t>14.9</t>
  </si>
  <si>
    <t>16.0</t>
  </si>
  <si>
    <t>14.7</t>
  </si>
  <si>
    <t>14.4</t>
  </si>
  <si>
    <t>16.7</t>
  </si>
  <si>
    <t>13.4</t>
  </si>
  <si>
    <t>15.4</t>
  </si>
  <si>
    <t>14.0</t>
  </si>
  <si>
    <t>14.6</t>
  </si>
  <si>
    <t>16.2</t>
  </si>
  <si>
    <t>16.3</t>
  </si>
  <si>
    <t>414</t>
  </si>
  <si>
    <t>406</t>
  </si>
  <si>
    <t>401</t>
  </si>
  <si>
    <t>424</t>
  </si>
  <si>
    <t>418</t>
  </si>
  <si>
    <t>416</t>
  </si>
  <si>
    <t>408</t>
  </si>
  <si>
    <t>423</t>
  </si>
  <si>
    <t>413</t>
  </si>
  <si>
    <t>420</t>
  </si>
  <si>
    <t>434</t>
  </si>
  <si>
    <t>426</t>
  </si>
  <si>
    <t>407</t>
  </si>
  <si>
    <t>411</t>
  </si>
  <si>
    <t>435</t>
  </si>
  <si>
    <t>430</t>
  </si>
  <si>
    <t>412</t>
  </si>
  <si>
    <t>431</t>
  </si>
  <si>
    <t>417</t>
  </si>
  <si>
    <t>432</t>
  </si>
  <si>
    <t>391</t>
  </si>
  <si>
    <t>419</t>
  </si>
  <si>
    <t>427</t>
  </si>
  <si>
    <t>405</t>
  </si>
  <si>
    <t>415</t>
  </si>
  <si>
    <t>433</t>
  </si>
  <si>
    <t>410</t>
  </si>
  <si>
    <t>428</t>
  </si>
  <si>
    <t>425</t>
  </si>
  <si>
    <t>421</t>
  </si>
  <si>
    <t>373</t>
  </si>
  <si>
    <t>409</t>
  </si>
  <si>
    <t>392</t>
  </si>
  <si>
    <t>439</t>
  </si>
  <si>
    <t>403</t>
  </si>
  <si>
    <t>370</t>
  </si>
  <si>
    <t xml:space="preserve"> 433</t>
  </si>
  <si>
    <t>438</t>
  </si>
  <si>
    <t>429</t>
  </si>
  <si>
    <t>402</t>
  </si>
  <si>
    <t>422</t>
  </si>
  <si>
    <t>400</t>
  </si>
  <si>
    <t>387</t>
  </si>
  <si>
    <t>5/27/14</t>
  </si>
  <si>
    <t>Flag leaf</t>
  </si>
  <si>
    <t>6/10/14</t>
  </si>
  <si>
    <t>Flowing</t>
  </si>
  <si>
    <t>6/24/14</t>
  </si>
  <si>
    <t xml:space="preserve">S. dough </t>
  </si>
  <si>
    <t>AUDPC</t>
  </si>
  <si>
    <t>rAUDPC</t>
  </si>
  <si>
    <t>Length</t>
  </si>
  <si>
    <t>Width</t>
  </si>
  <si>
    <t>AREA</t>
  </si>
  <si>
    <t>SQFT</t>
  </si>
  <si>
    <t>ACRE</t>
  </si>
  <si>
    <t>PLOT SIZE</t>
  </si>
  <si>
    <t>TEST WEIGHT</t>
  </si>
  <si>
    <t>GR/PIN</t>
  </si>
  <si>
    <t>LB/BU</t>
  </si>
  <si>
    <t>BU/A</t>
  </si>
  <si>
    <t>PLANTING: October 10, 2013 at Spillman Farm, Pullman, WA  Using the Sunderman Tractor, 4.5 FT wide plot with 4 rows.</t>
  </si>
  <si>
    <t>PLOT SIZE: 14.3-16.3  X 4.5.</t>
  </si>
  <si>
    <t xml:space="preserve">FUNGICIDE SPRAY: Quilt was sprayed at 14.0 fl oz/A with M90 (1% v/v) using 19" nozzle spacing of boom on May 29, 2014 when most cultivars </t>
  </si>
  <si>
    <t>HARVEST: 8/6/2014</t>
  </si>
  <si>
    <t xml:space="preserve">TABLE XMC1481.  PERCENT OF PLANT STAND, INFECTION TYPE (IT) AND PERCENT OF STRIPE RUST SEVERITY, TEST WEIGHT, AND </t>
  </si>
  <si>
    <t xml:space="preserve">YIELD OF FUNGICIDE-SPRAYED (F) AND NON-SPRAYED (C) CULTIVARS IN THE WINTER WHEAT YIELD LOSS NURSERY (EXP81) IN  </t>
  </si>
  <si>
    <t>SPILLMAN FARM (LOC01) NEAR PULLMAN, WA WHEN RECORDED ON INDICTED DATE AND GROWTH STAGES, 2014 UNDER ARTIFICIAL</t>
  </si>
  <si>
    <t>INOCULATION.</t>
  </si>
  <si>
    <r>
      <t xml:space="preserve">INOCULATION: The nursery was inoculated with mixed urediniospores of </t>
    </r>
    <r>
      <rPr>
        <i/>
        <sz val="10"/>
        <rFont val="Arial"/>
        <family val="2"/>
      </rPr>
      <t>Puccinia striiformis</t>
    </r>
    <r>
      <rPr>
        <sz val="10"/>
        <rFont val="Arial"/>
        <family val="2"/>
      </rPr>
      <t xml:space="preserve"> f. sp.</t>
    </r>
    <r>
      <rPr>
        <i/>
        <sz val="10"/>
        <rFont val="Arial"/>
        <family val="2"/>
      </rPr>
      <t xml:space="preserve"> tritici</t>
    </r>
    <r>
      <rPr>
        <sz val="10"/>
        <rFont val="Arial"/>
        <family val="2"/>
      </rPr>
      <t xml:space="preserve"> races PSTv-14 and PSTv-37 on April 16,  </t>
    </r>
  </si>
  <si>
    <t xml:space="preserve">FERTILIZATION AND WEED CONTROL: Fertilizer (100N-20K-25S) was applied at 80 lb/A at the time of planting and Urea (46N-0P-0K) was applied, </t>
  </si>
  <si>
    <t xml:space="preserve">              at 125 lb/A on April 28, 2014 when the plants were before stem elongation. Weed was controlled with Allecto at 24 fl oz/A + 13 oz M-90   </t>
  </si>
  <si>
    <t xml:space="preserve">FUNGICIDE-SPRAYED (FUNGICIDE) AND NON-SPRAYED (CHECK) CULTIVARS IN THE WINETR WHEAT YIELD LOSS NURSERY (EXP81) IN </t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</si>
  <si>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</si>
  <si>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</si>
  <si>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</si>
  <si>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</si>
  <si>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</si>
  <si>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</si>
  <si>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</si>
  <si>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Check</t>
  </si>
  <si>
    <t>Fungicide</t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</si>
  <si>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</si>
  <si>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</si>
  <si>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</si>
  <si>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</si>
  <si>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</si>
  <si>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</si>
  <si>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a</t>
    </r>
  </si>
  <si>
    <t>Madsen</t>
  </si>
  <si>
    <t>Bruehl</t>
  </si>
  <si>
    <t>Stephens</t>
  </si>
  <si>
    <t>Chuckar</t>
  </si>
  <si>
    <t>*</t>
  </si>
  <si>
    <t>Bauermeister</t>
  </si>
  <si>
    <t>Eltan</t>
  </si>
  <si>
    <t>Tubb 06</t>
  </si>
  <si>
    <t>Mean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</si>
  <si>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0.05.</t>
    </r>
  </si>
  <si>
    <t xml:space="preserve">TABLE XMC1481SUM.  MEAN STRIPE RUST RELATIVE AREA UNDER THE DISEASE PROGRESS CURVE (rAUDPC), MEAN YIELD (LB/PLOT) OF </t>
  </si>
  <si>
    <t>SPILLMAN FARM (LOC01), 2014 UNDER ARTIFICIAL INOCULATION</t>
  </si>
  <si>
    <t>PS 279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</si>
  <si>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</si>
  <si>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</si>
  <si>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</si>
  <si>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</si>
  <si>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t>&lt;0.0001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</si>
  <si>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Cultivars with rating 1 may not need fungicide application and those with rating 2 or higher need application. </t>
    </r>
  </si>
  <si>
    <r>
      <t xml:space="preserve">              at flag leaf stage (Feekes 10) and PS 279 (susceptible check) had 10% rust severity, temperature 50.6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W270 at 6.0 mph.</t>
    </r>
  </si>
  <si>
    <r>
      <t xml:space="preserve">               on May 12, 2014 when plants were at early jointing  stage (Feekes 5), temperaure was 61.3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F, wind 3.0 mph and 100SE.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</si>
</sst>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00000"/>
  </numFmts>
  <fonts count="21"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Geneva"/>
      <family val="2"/>
    </font>
    <font>
      <b/>
      <sz val="10"/>
      <color indexed="12"/>
      <name val="Arial"/>
      <family val="2"/>
    </font>
    <font>
      <b/>
      <sz val="9"/>
      <name val="Geneva"/>
      <family val="2"/>
    </font>
    <font>
      <b/>
      <sz val="9"/>
      <color indexed="12"/>
      <name val="Geneva"/>
      <family val="2"/>
    </font>
    <font>
      <b/>
      <sz val="8"/>
      <name val="Geneva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Geneva"/>
      <family val="2"/>
    </font>
    <font>
      <sz val="8"/>
      <color indexed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sz val="10"/>
      <name val="Calibri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/>
    <xf numFmtId="49" fontId="4" fillId="0" borderId="0" xfId="0" applyNumberFormat="1" applyFont="1" applyBorder="1" applyAlignment="1"/>
    <xf numFmtId="49" fontId="5" fillId="0" borderId="0" xfId="0" applyNumberFormat="1" applyFont="1" applyFill="1" applyBorder="1" applyAlignment="1"/>
    <xf numFmtId="49" fontId="6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0" fontId="9" fillId="2" borderId="7" xfId="0" applyFont="1" applyFill="1" applyBorder="1" applyAlignment="1"/>
    <xf numFmtId="49" fontId="8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0" fontId="9" fillId="2" borderId="9" xfId="0" applyFont="1" applyFill="1" applyBorder="1" applyAlignment="1"/>
    <xf numFmtId="49" fontId="8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9" fillId="2" borderId="10" xfId="0" applyFont="1" applyFill="1" applyBorder="1" applyAlignment="1"/>
    <xf numFmtId="49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1" fontId="8" fillId="2" borderId="8" xfId="0" applyNumberFormat="1" applyFont="1" applyFill="1" applyBorder="1" applyAlignment="1">
      <alignment horizontal="right"/>
    </xf>
    <xf numFmtId="1" fontId="8" fillId="2" borderId="5" xfId="0" applyNumberFormat="1" applyFont="1" applyFill="1" applyBorder="1" applyAlignment="1">
      <alignment horizontal="right"/>
    </xf>
    <xf numFmtId="1" fontId="8" fillId="2" borderId="11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" fontId="10" fillId="2" borderId="8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right"/>
    </xf>
    <xf numFmtId="1" fontId="10" fillId="2" borderId="11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left"/>
    </xf>
    <xf numFmtId="1" fontId="8" fillId="2" borderId="8" xfId="0" applyNumberFormat="1" applyFont="1" applyFill="1" applyBorder="1" applyAlignment="1">
      <alignment horizontal="left"/>
    </xf>
    <xf numFmtId="1" fontId="8" fillId="2" borderId="5" xfId="0" applyNumberFormat="1" applyFont="1" applyFill="1" applyBorder="1" applyAlignment="1">
      <alignment horizontal="left"/>
    </xf>
    <xf numFmtId="1" fontId="8" fillId="2" borderId="11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0" fillId="2" borderId="8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right"/>
    </xf>
    <xf numFmtId="49" fontId="10" fillId="2" borderId="11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7" fillId="0" borderId="14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65" fontId="8" fillId="2" borderId="8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8" fillId="2" borderId="19" xfId="0" applyFont="1" applyFill="1" applyBorder="1" applyAlignment="1">
      <alignment horizontal="center"/>
    </xf>
    <xf numFmtId="0" fontId="7" fillId="0" borderId="20" xfId="0" applyFont="1" applyBorder="1" applyAlignment="1"/>
    <xf numFmtId="49" fontId="7" fillId="0" borderId="21" xfId="0" applyNumberFormat="1" applyFont="1" applyBorder="1" applyAlignment="1">
      <alignment horizontal="center"/>
    </xf>
    <xf numFmtId="0" fontId="7" fillId="0" borderId="21" xfId="0" applyFont="1" applyBorder="1"/>
    <xf numFmtId="49" fontId="7" fillId="0" borderId="21" xfId="0" applyNumberFormat="1" applyFont="1" applyBorder="1"/>
    <xf numFmtId="1" fontId="7" fillId="0" borderId="21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0" fontId="7" fillId="0" borderId="27" xfId="0" applyFont="1" applyBorder="1" applyAlignment="1"/>
    <xf numFmtId="49" fontId="7" fillId="0" borderId="28" xfId="0" applyNumberFormat="1" applyFont="1" applyBorder="1" applyAlignment="1">
      <alignment horizontal="center"/>
    </xf>
    <xf numFmtId="0" fontId="7" fillId="0" borderId="28" xfId="0" applyFont="1" applyBorder="1"/>
    <xf numFmtId="49" fontId="7" fillId="0" borderId="28" xfId="0" applyNumberFormat="1" applyFont="1" applyBorder="1"/>
    <xf numFmtId="1" fontId="7" fillId="0" borderId="28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16" fontId="7" fillId="0" borderId="6" xfId="0" applyNumberFormat="1" applyFont="1" applyBorder="1" applyAlignment="1">
      <alignment horizontal="right"/>
    </xf>
    <xf numFmtId="49" fontId="7" fillId="0" borderId="30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0" fontId="7" fillId="0" borderId="30" xfId="0" applyFont="1" applyBorder="1"/>
    <xf numFmtId="164" fontId="7" fillId="0" borderId="28" xfId="0" applyNumberFormat="1" applyFont="1" applyBorder="1" applyAlignment="1">
      <alignment horizontal="right"/>
    </xf>
    <xf numFmtId="0" fontId="7" fillId="0" borderId="33" xfId="0" applyFont="1" applyBorder="1" applyAlignment="1"/>
    <xf numFmtId="49" fontId="7" fillId="0" borderId="34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" fontId="7" fillId="0" borderId="34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164" fontId="12" fillId="0" borderId="34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2" fontId="12" fillId="2" borderId="8" xfId="0" applyNumberFormat="1" applyFont="1" applyFill="1" applyBorder="1" applyAlignment="1">
      <alignment horizontal="right"/>
    </xf>
    <xf numFmtId="2" fontId="12" fillId="2" borderId="5" xfId="0" applyNumberFormat="1" applyFont="1" applyFill="1" applyBorder="1" applyAlignment="1">
      <alignment horizontal="right"/>
    </xf>
    <xf numFmtId="2" fontId="12" fillId="2" borderId="11" xfId="0" applyNumberFormat="1" applyFont="1" applyFill="1" applyBorder="1" applyAlignment="1">
      <alignment horizontal="right"/>
    </xf>
    <xf numFmtId="2" fontId="11" fillId="2" borderId="8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2" fontId="11" fillId="2" borderId="11" xfId="0" applyNumberFormat="1" applyFont="1" applyFill="1" applyBorder="1" applyAlignment="1">
      <alignment horizontal="center"/>
    </xf>
    <xf numFmtId="2" fontId="13" fillId="0" borderId="36" xfId="0" applyNumberFormat="1" applyFont="1" applyBorder="1" applyAlignment="1">
      <alignment horizontal="right"/>
    </xf>
    <xf numFmtId="2" fontId="13" fillId="0" borderId="37" xfId="0" applyNumberFormat="1" applyFont="1" applyBorder="1" applyAlignment="1">
      <alignment horizontal="right"/>
    </xf>
    <xf numFmtId="2" fontId="13" fillId="0" borderId="35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164" fontId="7" fillId="0" borderId="8" xfId="0" applyNumberFormat="1" applyFont="1" applyBorder="1" applyAlignment="1">
      <alignment horizontal="center"/>
    </xf>
    <xf numFmtId="0" fontId="16" fillId="0" borderId="1" xfId="0" applyFont="1" applyBorder="1" applyAlignment="1"/>
    <xf numFmtId="0" fontId="0" fillId="0" borderId="0" xfId="0" applyAlignment="1">
      <alignment horizontal="center"/>
    </xf>
    <xf numFmtId="0" fontId="1" fillId="0" borderId="3" xfId="0" applyFont="1" applyBorder="1" applyAlignment="1"/>
    <xf numFmtId="0" fontId="16" fillId="0" borderId="3" xfId="0" applyFont="1" applyBorder="1" applyAlignment="1"/>
    <xf numFmtId="0" fontId="7" fillId="0" borderId="20" xfId="0" applyFont="1" applyBorder="1"/>
    <xf numFmtId="0" fontId="7" fillId="0" borderId="8" xfId="0" applyFont="1" applyBorder="1"/>
    <xf numFmtId="0" fontId="7" fillId="0" borderId="24" xfId="0" applyFont="1" applyBorder="1"/>
    <xf numFmtId="0" fontId="7" fillId="0" borderId="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7" fillId="0" borderId="27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7" fillId="0" borderId="41" xfId="0" applyFont="1" applyBorder="1"/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0" fillId="0" borderId="51" xfId="0" applyFont="1" applyFill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52" xfId="0" applyFont="1" applyFill="1" applyBorder="1" applyAlignment="1"/>
    <xf numFmtId="2" fontId="8" fillId="2" borderId="53" xfId="0" applyNumberFormat="1" applyFont="1" applyFill="1" applyBorder="1"/>
    <xf numFmtId="2" fontId="8" fillId="2" borderId="47" xfId="0" applyNumberFormat="1" applyFont="1" applyFill="1" applyBorder="1"/>
    <xf numFmtId="0" fontId="8" fillId="2" borderId="53" xfId="0" applyFont="1" applyFill="1" applyBorder="1"/>
    <xf numFmtId="0" fontId="8" fillId="2" borderId="54" xfId="0" applyFont="1" applyFill="1" applyBorder="1" applyAlignment="1">
      <alignment horizontal="center"/>
    </xf>
    <xf numFmtId="2" fontId="8" fillId="2" borderId="47" xfId="0" applyNumberFormat="1" applyFont="1" applyFill="1" applyBorder="1" applyAlignment="1">
      <alignment horizontal="right"/>
    </xf>
    <xf numFmtId="0" fontId="1" fillId="0" borderId="0" xfId="0" applyFont="1"/>
    <xf numFmtId="2" fontId="7" fillId="2" borderId="58" xfId="0" applyNumberFormat="1" applyFont="1" applyFill="1" applyBorder="1"/>
    <xf numFmtId="2" fontId="7" fillId="2" borderId="56" xfId="0" applyNumberFormat="1" applyFont="1" applyFill="1" applyBorder="1"/>
    <xf numFmtId="2" fontId="7" fillId="2" borderId="56" xfId="0" applyNumberFormat="1" applyFont="1" applyFill="1" applyBorder="1" applyAlignment="1">
      <alignment horizontal="right"/>
    </xf>
    <xf numFmtId="0" fontId="7" fillId="2" borderId="59" xfId="0" applyFont="1" applyFill="1" applyBorder="1" applyAlignment="1">
      <alignment horizontal="center"/>
    </xf>
    <xf numFmtId="0" fontId="8" fillId="2" borderId="60" xfId="0" applyFont="1" applyFill="1" applyBorder="1" applyAlignment="1"/>
    <xf numFmtId="2" fontId="8" fillId="2" borderId="61" xfId="0" applyNumberFormat="1" applyFont="1" applyFill="1" applyBorder="1"/>
    <xf numFmtId="2" fontId="8" fillId="2" borderId="61" xfId="0" applyNumberFormat="1" applyFont="1" applyFill="1" applyBorder="1" applyAlignment="1">
      <alignment horizontal="right"/>
    </xf>
    <xf numFmtId="0" fontId="8" fillId="2" borderId="62" xfId="0" applyFont="1" applyFill="1" applyBorder="1" applyAlignment="1">
      <alignment horizontal="center"/>
    </xf>
    <xf numFmtId="0" fontId="19" fillId="2" borderId="51" xfId="0" applyFont="1" applyFill="1" applyBorder="1" applyAlignment="1"/>
    <xf numFmtId="0" fontId="7" fillId="2" borderId="55" xfId="0" applyFont="1" applyFill="1" applyBorder="1" applyAlignment="1"/>
    <xf numFmtId="0" fontId="7" fillId="0" borderId="48" xfId="0" applyFont="1" applyFill="1" applyBorder="1" applyAlignment="1"/>
    <xf numFmtId="2" fontId="7" fillId="2" borderId="58" xfId="0" applyNumberFormat="1" applyFont="1" applyFill="1" applyBorder="1" applyAlignment="1">
      <alignment horizontal="right"/>
    </xf>
    <xf numFmtId="0" fontId="7" fillId="2" borderId="57" xfId="0" applyFont="1" applyFill="1" applyBorder="1" applyAlignment="1">
      <alignment horizontal="center"/>
    </xf>
    <xf numFmtId="0" fontId="7" fillId="0" borderId="49" xfId="0" applyFont="1" applyBorder="1"/>
    <xf numFmtId="0" fontId="7" fillId="0" borderId="50" xfId="0" applyFont="1" applyBorder="1" applyAlignment="1">
      <alignment horizontal="center"/>
    </xf>
    <xf numFmtId="2" fontId="7" fillId="0" borderId="49" xfId="0" applyNumberFormat="1" applyFont="1" applyFill="1" applyBorder="1"/>
    <xf numFmtId="0" fontId="7" fillId="2" borderId="44" xfId="0" applyFont="1" applyFill="1" applyBorder="1" applyAlignment="1"/>
    <xf numFmtId="0" fontId="8" fillId="2" borderId="51" xfId="0" applyFont="1" applyFill="1" applyBorder="1" applyAlignment="1"/>
    <xf numFmtId="2" fontId="7" fillId="2" borderId="45" xfId="0" applyNumberFormat="1" applyFont="1" applyFill="1" applyBorder="1"/>
    <xf numFmtId="2" fontId="8" fillId="2" borderId="58" xfId="0" applyNumberFormat="1" applyFont="1" applyFill="1" applyBorder="1"/>
    <xf numFmtId="2" fontId="8" fillId="2" borderId="56" xfId="0" applyNumberFormat="1" applyFont="1" applyFill="1" applyBorder="1"/>
    <xf numFmtId="0" fontId="7" fillId="2" borderId="45" xfId="0" applyFont="1" applyFill="1" applyBorder="1"/>
    <xf numFmtId="0" fontId="8" fillId="2" borderId="58" xfId="0" applyFont="1" applyFill="1" applyBorder="1"/>
    <xf numFmtId="2" fontId="7" fillId="2" borderId="45" xfId="0" applyNumberFormat="1" applyFont="1" applyFill="1" applyBorder="1" applyAlignment="1">
      <alignment horizontal="right"/>
    </xf>
    <xf numFmtId="2" fontId="8" fillId="2" borderId="56" xfId="0" applyNumberFormat="1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" fontId="7" fillId="2" borderId="47" xfId="0" applyNumberFormat="1" applyFont="1" applyFill="1" applyBorder="1"/>
    <xf numFmtId="2" fontId="7" fillId="2" borderId="61" xfId="0" applyNumberFormat="1" applyFont="1" applyFill="1" applyBorder="1"/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" fontId="7" fillId="0" borderId="15" xfId="0" applyNumberFormat="1" applyFont="1" applyBorder="1" applyAlignment="1">
      <alignment horizontal="center"/>
    </xf>
    <xf numFmtId="16" fontId="7" fillId="0" borderId="32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7" fillId="0" borderId="49" xfId="0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2" fontId="7" fillId="2" borderId="63" xfId="0" applyNumberFormat="1" applyFont="1" applyFill="1" applyBorder="1" applyAlignment="1">
      <alignment horizontal="center"/>
    </xf>
    <xf numFmtId="2" fontId="7" fillId="2" borderId="64" xfId="0" applyNumberFormat="1" applyFont="1" applyFill="1" applyBorder="1" applyAlignment="1">
      <alignment horizontal="center"/>
    </xf>
    <xf numFmtId="2" fontId="7" fillId="2" borderId="65" xfId="0" applyNumberFormat="1" applyFont="1" applyFill="1" applyBorder="1" applyAlignment="1">
      <alignment horizontal="center"/>
    </xf>
    <xf numFmtId="2" fontId="7" fillId="2" borderId="6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9"/>
  <sheetViews>
    <sheetView tabSelected="1" workbookViewId="0">
      <selection activeCell="U14" sqref="U14"/>
    </sheetView>
  </sheetViews>
  <sheetFormatPr defaultRowHeight="13.15" customHeight="1"/>
  <cols>
    <col min="1" max="1" width="12.28515625" style="1" customWidth="1"/>
    <col min="2" max="2" width="5.140625" style="15" customWidth="1"/>
    <col min="3" max="3" width="4.7109375" style="2" customWidth="1"/>
    <col min="4" max="4" width="4.140625" style="14" customWidth="1"/>
    <col min="5" max="5" width="5" style="19" customWidth="1"/>
    <col min="6" max="6" width="6.85546875" style="4" customWidth="1"/>
    <col min="7" max="7" width="3.28515625" style="46" customWidth="1"/>
    <col min="8" max="8" width="4" style="54" customWidth="1"/>
    <col min="9" max="9" width="2.7109375" style="22" customWidth="1"/>
    <col min="10" max="10" width="4.140625" style="54" customWidth="1"/>
    <col min="11" max="11" width="3.140625" style="20" customWidth="1"/>
    <col min="12" max="12" width="4.28515625" style="54" customWidth="1"/>
    <col min="13" max="13" width="6.28515625" style="46" customWidth="1"/>
    <col min="14" max="14" width="6.7109375" style="46" customWidth="1"/>
    <col min="15" max="15" width="6.140625" style="12" customWidth="1"/>
    <col min="16" max="16" width="5.140625" style="2" customWidth="1"/>
    <col min="17" max="17" width="5.5703125" style="2" customWidth="1"/>
    <col min="18" max="18" width="7.42578125" style="2" customWidth="1"/>
    <col min="19" max="19" width="6" style="2" customWidth="1"/>
    <col min="20" max="20" width="5.5703125" style="2" customWidth="1"/>
    <col min="21" max="21" width="7.28515625" style="3" customWidth="1"/>
    <col min="22" max="22" width="6" style="3" customWidth="1"/>
    <col min="23" max="16384" width="9.140625" style="3"/>
  </cols>
  <sheetData>
    <row r="1" spans="1:22" ht="13.15" customHeight="1">
      <c r="A1" s="113" t="s">
        <v>136</v>
      </c>
    </row>
    <row r="2" spans="1:22" ht="13.15" customHeight="1">
      <c r="A2" s="114" t="s">
        <v>137</v>
      </c>
    </row>
    <row r="3" spans="1:22" ht="13.15" customHeight="1">
      <c r="A3" s="114" t="s">
        <v>138</v>
      </c>
    </row>
    <row r="4" spans="1:22" ht="13.15" customHeight="1">
      <c r="A4" s="114" t="s">
        <v>139</v>
      </c>
    </row>
    <row r="5" spans="1:22" ht="13.15" customHeight="1">
      <c r="A5" s="114" t="s">
        <v>132</v>
      </c>
    </row>
    <row r="6" spans="1:22" ht="13.15" customHeight="1">
      <c r="A6" s="114" t="s">
        <v>140</v>
      </c>
    </row>
    <row r="7" spans="1:22" ht="13.15" customHeight="1">
      <c r="A7" s="114">
        <v>2014</v>
      </c>
    </row>
    <row r="8" spans="1:22" ht="13.15" customHeight="1">
      <c r="A8" s="114" t="s">
        <v>134</v>
      </c>
    </row>
    <row r="9" spans="1:22" ht="13.15" customHeight="1">
      <c r="A9" s="114" t="s">
        <v>179</v>
      </c>
    </row>
    <row r="10" spans="1:22" ht="13.15" customHeight="1">
      <c r="A10" s="114" t="s">
        <v>133</v>
      </c>
    </row>
    <row r="11" spans="1:22" ht="13.15" customHeight="1">
      <c r="A11" s="114" t="s">
        <v>141</v>
      </c>
    </row>
    <row r="12" spans="1:22" ht="13.15" customHeight="1">
      <c r="A12" s="114" t="s">
        <v>142</v>
      </c>
    </row>
    <row r="13" spans="1:22" ht="13.15" customHeight="1">
      <c r="A13" s="114" t="s">
        <v>180</v>
      </c>
    </row>
    <row r="14" spans="1:22" ht="13.15" customHeight="1" thickBot="1">
      <c r="A14" s="115" t="s">
        <v>135</v>
      </c>
    </row>
    <row r="15" spans="1:22" ht="13.15" customHeight="1">
      <c r="A15" s="76"/>
      <c r="B15" s="77"/>
      <c r="C15" s="78"/>
      <c r="D15" s="79"/>
      <c r="E15" s="80"/>
      <c r="F15" s="116" t="s">
        <v>0</v>
      </c>
      <c r="G15" s="177" t="s">
        <v>1</v>
      </c>
      <c r="H15" s="178"/>
      <c r="I15" s="178"/>
      <c r="J15" s="178"/>
      <c r="K15" s="178"/>
      <c r="L15" s="178"/>
      <c r="M15" s="178"/>
      <c r="N15" s="179"/>
      <c r="O15" s="81"/>
      <c r="P15" s="82"/>
      <c r="Q15" s="82"/>
      <c r="R15" s="83"/>
      <c r="S15" s="84"/>
      <c r="T15" s="83"/>
      <c r="U15" s="84"/>
      <c r="V15" s="73"/>
    </row>
    <row r="16" spans="1:22" ht="13.15" customHeight="1">
      <c r="A16" s="85"/>
      <c r="B16" s="86"/>
      <c r="C16" s="87"/>
      <c r="D16" s="88"/>
      <c r="E16" s="89"/>
      <c r="F16" s="90" t="s">
        <v>114</v>
      </c>
      <c r="G16" s="190" t="s">
        <v>114</v>
      </c>
      <c r="H16" s="191"/>
      <c r="I16" s="190" t="s">
        <v>116</v>
      </c>
      <c r="J16" s="191"/>
      <c r="K16" s="190" t="s">
        <v>118</v>
      </c>
      <c r="L16" s="191"/>
      <c r="M16" s="91"/>
      <c r="N16" s="91"/>
      <c r="O16" s="182" t="s">
        <v>127</v>
      </c>
      <c r="P16" s="183"/>
      <c r="Q16" s="183"/>
      <c r="R16" s="184"/>
      <c r="S16" s="92"/>
      <c r="T16" s="93"/>
      <c r="U16" s="94"/>
      <c r="V16" s="74"/>
    </row>
    <row r="17" spans="1:22" ht="13.15" customHeight="1">
      <c r="A17" s="85"/>
      <c r="B17" s="86" t="s">
        <v>4</v>
      </c>
      <c r="C17" s="87"/>
      <c r="D17" s="88"/>
      <c r="E17" s="89">
        <v>2014</v>
      </c>
      <c r="F17" s="24" t="s">
        <v>115</v>
      </c>
      <c r="G17" s="189" t="s">
        <v>115</v>
      </c>
      <c r="H17" s="189"/>
      <c r="I17" s="189" t="s">
        <v>117</v>
      </c>
      <c r="J17" s="189"/>
      <c r="K17" s="189" t="s">
        <v>119</v>
      </c>
      <c r="L17" s="189"/>
      <c r="M17" s="95"/>
      <c r="N17" s="95"/>
      <c r="O17" s="23" t="s">
        <v>122</v>
      </c>
      <c r="P17" s="24" t="s">
        <v>123</v>
      </c>
      <c r="Q17" s="180" t="s">
        <v>124</v>
      </c>
      <c r="R17" s="181"/>
      <c r="S17" s="185" t="s">
        <v>128</v>
      </c>
      <c r="T17" s="186"/>
      <c r="U17" s="187" t="s">
        <v>3</v>
      </c>
      <c r="V17" s="188"/>
    </row>
    <row r="18" spans="1:22" ht="13.15" customHeight="1" thickBot="1">
      <c r="A18" s="96" t="s">
        <v>5</v>
      </c>
      <c r="B18" s="97" t="s">
        <v>6</v>
      </c>
      <c r="C18" s="98" t="s">
        <v>7</v>
      </c>
      <c r="D18" s="97" t="s">
        <v>8</v>
      </c>
      <c r="E18" s="99" t="s">
        <v>2</v>
      </c>
      <c r="F18" s="26" t="s">
        <v>9</v>
      </c>
      <c r="G18" s="27" t="s">
        <v>10</v>
      </c>
      <c r="H18" s="28" t="s">
        <v>9</v>
      </c>
      <c r="I18" s="29" t="s">
        <v>10</v>
      </c>
      <c r="J18" s="28" t="s">
        <v>9</v>
      </c>
      <c r="K18" s="30" t="s">
        <v>10</v>
      </c>
      <c r="L18" s="28" t="s">
        <v>9</v>
      </c>
      <c r="M18" s="100" t="s">
        <v>120</v>
      </c>
      <c r="N18" s="101" t="s">
        <v>121</v>
      </c>
      <c r="O18" s="25" t="s">
        <v>11</v>
      </c>
      <c r="P18" s="26" t="s">
        <v>11</v>
      </c>
      <c r="Q18" s="65" t="s">
        <v>125</v>
      </c>
      <c r="R18" s="65" t="s">
        <v>126</v>
      </c>
      <c r="S18" s="65" t="s">
        <v>129</v>
      </c>
      <c r="T18" s="72" t="s">
        <v>130</v>
      </c>
      <c r="U18" s="102" t="s">
        <v>12</v>
      </c>
      <c r="V18" s="103" t="s">
        <v>131</v>
      </c>
    </row>
    <row r="19" spans="1:22" ht="13.15" customHeight="1">
      <c r="A19" s="31" t="s">
        <v>13</v>
      </c>
      <c r="B19" s="32">
        <v>1</v>
      </c>
      <c r="C19" s="33" t="s">
        <v>14</v>
      </c>
      <c r="D19" s="32">
        <v>1</v>
      </c>
      <c r="E19" s="34">
        <v>1</v>
      </c>
      <c r="F19" s="35">
        <v>100</v>
      </c>
      <c r="G19" s="51">
        <v>8</v>
      </c>
      <c r="H19" s="55">
        <v>10</v>
      </c>
      <c r="I19" s="60">
        <v>8</v>
      </c>
      <c r="J19" s="55">
        <v>90</v>
      </c>
      <c r="K19" s="51">
        <v>8</v>
      </c>
      <c r="L19" s="55">
        <v>100</v>
      </c>
      <c r="M19" s="47">
        <v>2030</v>
      </c>
      <c r="N19" s="104">
        <v>100</v>
      </c>
      <c r="O19" s="32">
        <v>15.7</v>
      </c>
      <c r="P19" s="33">
        <v>4.5</v>
      </c>
      <c r="Q19" s="66">
        <v>70.649999999999991</v>
      </c>
      <c r="R19" s="69">
        <v>1.6219008264462809E-3</v>
      </c>
      <c r="S19" s="34">
        <v>361</v>
      </c>
      <c r="T19" s="107">
        <v>50.889867841409689</v>
      </c>
      <c r="U19" s="75">
        <v>1023</v>
      </c>
      <c r="V19" s="110">
        <v>27.300095276743651</v>
      </c>
    </row>
    <row r="20" spans="1:22" ht="13.15" customHeight="1">
      <c r="A20" s="36" t="s">
        <v>13</v>
      </c>
      <c r="B20" s="37">
        <v>1</v>
      </c>
      <c r="C20" s="38" t="s">
        <v>15</v>
      </c>
      <c r="D20" s="37">
        <v>1</v>
      </c>
      <c r="E20" s="39">
        <v>2</v>
      </c>
      <c r="F20" s="40">
        <v>100</v>
      </c>
      <c r="G20" s="52">
        <v>8</v>
      </c>
      <c r="H20" s="56">
        <v>10</v>
      </c>
      <c r="I20" s="61">
        <v>2</v>
      </c>
      <c r="J20" s="56">
        <v>20</v>
      </c>
      <c r="K20" s="52">
        <v>2</v>
      </c>
      <c r="L20" s="56">
        <v>20</v>
      </c>
      <c r="M20" s="48">
        <v>490</v>
      </c>
      <c r="N20" s="105">
        <v>24.137931034482758</v>
      </c>
      <c r="O20" s="37">
        <v>15.9</v>
      </c>
      <c r="P20" s="38">
        <v>4.5</v>
      </c>
      <c r="Q20" s="67">
        <v>71.55</v>
      </c>
      <c r="R20" s="70">
        <v>1.6425619834710744E-3</v>
      </c>
      <c r="S20" s="39">
        <v>425</v>
      </c>
      <c r="T20" s="108">
        <v>59.91189427312775</v>
      </c>
      <c r="U20" s="38">
        <v>2576</v>
      </c>
      <c r="V20" s="111">
        <v>57.657417684054757</v>
      </c>
    </row>
    <row r="21" spans="1:22" ht="13.15" customHeight="1">
      <c r="A21" s="36" t="s">
        <v>16</v>
      </c>
      <c r="B21" s="37">
        <v>2</v>
      </c>
      <c r="C21" s="38" t="s">
        <v>15</v>
      </c>
      <c r="D21" s="37">
        <v>1</v>
      </c>
      <c r="E21" s="39">
        <v>3</v>
      </c>
      <c r="F21" s="40">
        <v>100</v>
      </c>
      <c r="G21" s="52">
        <v>5</v>
      </c>
      <c r="H21" s="56">
        <v>5</v>
      </c>
      <c r="I21" s="61">
        <v>2</v>
      </c>
      <c r="J21" s="56">
        <v>5</v>
      </c>
      <c r="K21" s="52">
        <v>2</v>
      </c>
      <c r="L21" s="56">
        <v>10</v>
      </c>
      <c r="M21" s="48">
        <v>175</v>
      </c>
      <c r="N21" s="105">
        <v>8.6206896551724146</v>
      </c>
      <c r="O21" s="37">
        <v>15.3</v>
      </c>
      <c r="P21" s="38">
        <v>4.5</v>
      </c>
      <c r="Q21" s="67">
        <v>68.850000000000009</v>
      </c>
      <c r="R21" s="70">
        <v>1.5805785123966943E-3</v>
      </c>
      <c r="S21" s="39">
        <v>409</v>
      </c>
      <c r="T21" s="108">
        <v>57.656387665198238</v>
      </c>
      <c r="U21" s="38">
        <v>3585</v>
      </c>
      <c r="V21" s="111">
        <v>86.650246895824353</v>
      </c>
    </row>
    <row r="22" spans="1:22" ht="13.15" customHeight="1">
      <c r="A22" s="36" t="s">
        <v>16</v>
      </c>
      <c r="B22" s="37">
        <v>2</v>
      </c>
      <c r="C22" s="38" t="s">
        <v>14</v>
      </c>
      <c r="D22" s="37">
        <v>1</v>
      </c>
      <c r="E22" s="39">
        <v>4</v>
      </c>
      <c r="F22" s="40">
        <v>100</v>
      </c>
      <c r="G22" s="52">
        <v>5</v>
      </c>
      <c r="H22" s="56">
        <v>5</v>
      </c>
      <c r="I22" s="61">
        <v>2</v>
      </c>
      <c r="J22" s="56">
        <v>15</v>
      </c>
      <c r="K22" s="52">
        <v>5</v>
      </c>
      <c r="L22" s="56">
        <v>30</v>
      </c>
      <c r="M22" s="48">
        <v>455</v>
      </c>
      <c r="N22" s="105">
        <v>22.413793103448278</v>
      </c>
      <c r="O22" s="37">
        <v>15.7</v>
      </c>
      <c r="P22" s="38">
        <v>4.5</v>
      </c>
      <c r="Q22" s="67">
        <v>70.649999999999991</v>
      </c>
      <c r="R22" s="70">
        <v>1.6219008264462809E-3</v>
      </c>
      <c r="S22" s="39">
        <v>390</v>
      </c>
      <c r="T22" s="108">
        <v>54.977973568281939</v>
      </c>
      <c r="U22" s="38">
        <v>3407</v>
      </c>
      <c r="V22" s="111">
        <v>84.159521476400457</v>
      </c>
    </row>
    <row r="23" spans="1:22" ht="13.15" customHeight="1">
      <c r="A23" s="36" t="s">
        <v>17</v>
      </c>
      <c r="B23" s="37">
        <v>3</v>
      </c>
      <c r="C23" s="38" t="s">
        <v>14</v>
      </c>
      <c r="D23" s="37">
        <v>1</v>
      </c>
      <c r="E23" s="39">
        <v>5</v>
      </c>
      <c r="F23" s="40">
        <v>100</v>
      </c>
      <c r="G23" s="52">
        <v>8</v>
      </c>
      <c r="H23" s="56">
        <v>5</v>
      </c>
      <c r="I23" s="61">
        <v>5</v>
      </c>
      <c r="J23" s="56">
        <v>30</v>
      </c>
      <c r="K23" s="52">
        <v>5</v>
      </c>
      <c r="L23" s="56">
        <v>80</v>
      </c>
      <c r="M23" s="48">
        <v>1015</v>
      </c>
      <c r="N23" s="105">
        <v>50</v>
      </c>
      <c r="O23" s="37">
        <v>15.8</v>
      </c>
      <c r="P23" s="38">
        <v>4.5</v>
      </c>
      <c r="Q23" s="67">
        <v>71.100000000000009</v>
      </c>
      <c r="R23" s="70">
        <v>1.632231404958678E-3</v>
      </c>
      <c r="S23" s="39">
        <v>393</v>
      </c>
      <c r="T23" s="108">
        <v>55.40088105726872</v>
      </c>
      <c r="U23" s="38">
        <v>2818</v>
      </c>
      <c r="V23" s="111">
        <v>68.6414951525107</v>
      </c>
    </row>
    <row r="24" spans="1:22" ht="13.15" customHeight="1">
      <c r="A24" s="36" t="s">
        <v>17</v>
      </c>
      <c r="B24" s="37">
        <v>3</v>
      </c>
      <c r="C24" s="38" t="s">
        <v>15</v>
      </c>
      <c r="D24" s="37">
        <v>1</v>
      </c>
      <c r="E24" s="39">
        <v>6</v>
      </c>
      <c r="F24" s="40">
        <v>100</v>
      </c>
      <c r="G24" s="52">
        <v>8</v>
      </c>
      <c r="H24" s="56">
        <v>5</v>
      </c>
      <c r="I24" s="61">
        <v>2</v>
      </c>
      <c r="J24" s="56">
        <v>10</v>
      </c>
      <c r="K24" s="52">
        <v>2</v>
      </c>
      <c r="L24" s="56">
        <v>10</v>
      </c>
      <c r="M24" s="48">
        <v>245</v>
      </c>
      <c r="N24" s="105">
        <v>12.068965517241379</v>
      </c>
      <c r="O24" s="37">
        <v>15.5</v>
      </c>
      <c r="P24" s="38">
        <v>4.5</v>
      </c>
      <c r="Q24" s="67">
        <v>69.75</v>
      </c>
      <c r="R24" s="70">
        <v>1.6012396694214876E-3</v>
      </c>
      <c r="S24" s="39">
        <v>418</v>
      </c>
      <c r="T24" s="108">
        <v>58.925110132158594</v>
      </c>
      <c r="U24" s="38">
        <v>4411</v>
      </c>
      <c r="V24" s="111">
        <v>102.973259762309</v>
      </c>
    </row>
    <row r="25" spans="1:22" ht="13.15" customHeight="1">
      <c r="A25" s="36" t="s">
        <v>18</v>
      </c>
      <c r="B25" s="37">
        <v>4</v>
      </c>
      <c r="C25" s="38" t="s">
        <v>15</v>
      </c>
      <c r="D25" s="37">
        <v>1</v>
      </c>
      <c r="E25" s="39">
        <v>7</v>
      </c>
      <c r="F25" s="40">
        <v>98</v>
      </c>
      <c r="G25" s="52">
        <v>5</v>
      </c>
      <c r="H25" s="56">
        <v>1</v>
      </c>
      <c r="I25" s="61">
        <v>2</v>
      </c>
      <c r="J25" s="56">
        <v>2</v>
      </c>
      <c r="K25" s="52">
        <v>2</v>
      </c>
      <c r="L25" s="56">
        <v>5</v>
      </c>
      <c r="M25" s="48">
        <v>70</v>
      </c>
      <c r="N25" s="105">
        <v>3.4482758620689653</v>
      </c>
      <c r="O25" s="37">
        <v>15.8</v>
      </c>
      <c r="P25" s="38">
        <v>4.5</v>
      </c>
      <c r="Q25" s="67">
        <v>71.100000000000009</v>
      </c>
      <c r="R25" s="70">
        <v>1.632231404958678E-3</v>
      </c>
      <c r="S25" s="39">
        <v>418</v>
      </c>
      <c r="T25" s="108">
        <v>58.925110132158594</v>
      </c>
      <c r="U25" s="38">
        <v>3309</v>
      </c>
      <c r="V25" s="111">
        <v>77.327275013936273</v>
      </c>
    </row>
    <row r="26" spans="1:22" ht="12" customHeight="1">
      <c r="A26" s="36" t="s">
        <v>18</v>
      </c>
      <c r="B26" s="37">
        <v>4</v>
      </c>
      <c r="C26" s="38" t="s">
        <v>14</v>
      </c>
      <c r="D26" s="37">
        <v>1</v>
      </c>
      <c r="E26" s="39">
        <v>8</v>
      </c>
      <c r="F26" s="40">
        <v>98</v>
      </c>
      <c r="G26" s="52">
        <v>5</v>
      </c>
      <c r="H26" s="56">
        <v>1</v>
      </c>
      <c r="I26" s="61">
        <v>2</v>
      </c>
      <c r="J26" s="56">
        <v>5</v>
      </c>
      <c r="K26" s="52">
        <v>2</v>
      </c>
      <c r="L26" s="56">
        <v>5</v>
      </c>
      <c r="M26" s="48">
        <v>112</v>
      </c>
      <c r="N26" s="105">
        <v>5.5172413793103452</v>
      </c>
      <c r="O26" s="37">
        <v>15.7</v>
      </c>
      <c r="P26" s="38">
        <v>4.5</v>
      </c>
      <c r="Q26" s="67">
        <v>70.649999999999991</v>
      </c>
      <c r="R26" s="70">
        <v>1.6219008264462809E-3</v>
      </c>
      <c r="S26" s="39">
        <v>416</v>
      </c>
      <c r="T26" s="108">
        <v>58.643171806167402</v>
      </c>
      <c r="U26" s="38">
        <v>3249</v>
      </c>
      <c r="V26" s="111">
        <v>76.77609796368327</v>
      </c>
    </row>
    <row r="27" spans="1:22" ht="13.15" customHeight="1">
      <c r="A27" s="36" t="s">
        <v>19</v>
      </c>
      <c r="B27" s="37">
        <v>5</v>
      </c>
      <c r="C27" s="38" t="s">
        <v>14</v>
      </c>
      <c r="D27" s="37">
        <v>1</v>
      </c>
      <c r="E27" s="39">
        <v>9</v>
      </c>
      <c r="F27" s="40">
        <v>100</v>
      </c>
      <c r="G27" s="52">
        <v>5</v>
      </c>
      <c r="H27" s="56">
        <v>10</v>
      </c>
      <c r="I27" s="61" t="s">
        <v>39</v>
      </c>
      <c r="J27" s="56">
        <v>25</v>
      </c>
      <c r="K27" s="52">
        <v>5</v>
      </c>
      <c r="L27" s="56">
        <v>30</v>
      </c>
      <c r="M27" s="48">
        <v>630</v>
      </c>
      <c r="N27" s="105">
        <v>31.03448275862069</v>
      </c>
      <c r="O27" s="37">
        <v>15.7</v>
      </c>
      <c r="P27" s="38">
        <v>4.5</v>
      </c>
      <c r="Q27" s="67">
        <v>70.649999999999991</v>
      </c>
      <c r="R27" s="70">
        <v>1.6219008264462809E-3</v>
      </c>
      <c r="S27" s="39">
        <v>400</v>
      </c>
      <c r="T27" s="108">
        <v>56.387665198237883</v>
      </c>
      <c r="U27" s="38">
        <v>2896</v>
      </c>
      <c r="V27" s="111">
        <v>69.748407643312106</v>
      </c>
    </row>
    <row r="28" spans="1:22" ht="12" customHeight="1">
      <c r="A28" s="36" t="s">
        <v>19</v>
      </c>
      <c r="B28" s="37">
        <v>5</v>
      </c>
      <c r="C28" s="38" t="s">
        <v>15</v>
      </c>
      <c r="D28" s="37">
        <v>1</v>
      </c>
      <c r="E28" s="39">
        <v>10</v>
      </c>
      <c r="F28" s="40">
        <v>100</v>
      </c>
      <c r="G28" s="52">
        <v>5</v>
      </c>
      <c r="H28" s="56">
        <v>10</v>
      </c>
      <c r="I28" s="61" t="s">
        <v>40</v>
      </c>
      <c r="J28" s="56">
        <v>10</v>
      </c>
      <c r="K28" s="52">
        <v>2</v>
      </c>
      <c r="L28" s="56">
        <v>10</v>
      </c>
      <c r="M28" s="48">
        <v>280</v>
      </c>
      <c r="N28" s="105">
        <v>13.793103448275861</v>
      </c>
      <c r="O28" s="37">
        <v>15.3</v>
      </c>
      <c r="P28" s="38">
        <v>4.5</v>
      </c>
      <c r="Q28" s="67">
        <v>68.850000000000009</v>
      </c>
      <c r="R28" s="70">
        <v>1.5805785123966943E-3</v>
      </c>
      <c r="S28" s="39">
        <v>406</v>
      </c>
      <c r="T28" s="108">
        <v>57.233480176211451</v>
      </c>
      <c r="U28" s="38">
        <v>3482</v>
      </c>
      <c r="V28" s="111">
        <v>84.782591197398489</v>
      </c>
    </row>
    <row r="29" spans="1:22" ht="13.15" customHeight="1">
      <c r="A29" s="36" t="s">
        <v>20</v>
      </c>
      <c r="B29" s="37">
        <v>6</v>
      </c>
      <c r="C29" s="38" t="s">
        <v>15</v>
      </c>
      <c r="D29" s="37">
        <v>1</v>
      </c>
      <c r="E29" s="39">
        <v>11</v>
      </c>
      <c r="F29" s="40">
        <v>98</v>
      </c>
      <c r="G29" s="52">
        <v>5</v>
      </c>
      <c r="H29" s="56">
        <v>5</v>
      </c>
      <c r="I29" s="61" t="s">
        <v>40</v>
      </c>
      <c r="J29" s="56">
        <v>5</v>
      </c>
      <c r="K29" s="52">
        <v>2</v>
      </c>
      <c r="L29" s="56">
        <v>5</v>
      </c>
      <c r="M29" s="48">
        <v>140</v>
      </c>
      <c r="N29" s="105">
        <v>6.8965517241379306</v>
      </c>
      <c r="O29" s="37">
        <v>16.100000000000001</v>
      </c>
      <c r="P29" s="38">
        <v>4.5</v>
      </c>
      <c r="Q29" s="67">
        <v>72.45</v>
      </c>
      <c r="R29" s="70">
        <v>1.6632231404958679E-3</v>
      </c>
      <c r="S29" s="39">
        <v>411</v>
      </c>
      <c r="T29" s="108">
        <v>57.93832599118943</v>
      </c>
      <c r="U29" s="38">
        <v>3541</v>
      </c>
      <c r="V29" s="111">
        <v>82.590013382149323</v>
      </c>
    </row>
    <row r="30" spans="1:22" ht="13.15" customHeight="1">
      <c r="A30" s="36" t="s">
        <v>20</v>
      </c>
      <c r="B30" s="37">
        <v>6</v>
      </c>
      <c r="C30" s="38" t="s">
        <v>14</v>
      </c>
      <c r="D30" s="37">
        <v>1</v>
      </c>
      <c r="E30" s="39">
        <v>12</v>
      </c>
      <c r="F30" s="40">
        <v>100</v>
      </c>
      <c r="G30" s="52">
        <v>5</v>
      </c>
      <c r="H30" s="56">
        <v>5</v>
      </c>
      <c r="I30" s="61" t="s">
        <v>39</v>
      </c>
      <c r="J30" s="56">
        <v>15</v>
      </c>
      <c r="K30" s="52">
        <v>5</v>
      </c>
      <c r="L30" s="56">
        <v>25</v>
      </c>
      <c r="M30" s="48">
        <v>420</v>
      </c>
      <c r="N30" s="105">
        <v>20.689655172413794</v>
      </c>
      <c r="O30" s="37">
        <v>15.4</v>
      </c>
      <c r="P30" s="38">
        <v>4.5</v>
      </c>
      <c r="Q30" s="67">
        <v>69.3</v>
      </c>
      <c r="R30" s="70">
        <v>1.5909090909090907E-3</v>
      </c>
      <c r="S30" s="39">
        <v>394</v>
      </c>
      <c r="T30" s="108">
        <v>55.541850220264315</v>
      </c>
      <c r="U30" s="38">
        <v>3562</v>
      </c>
      <c r="V30" s="111">
        <v>88.79169688179843</v>
      </c>
    </row>
    <row r="31" spans="1:22" ht="13.15" customHeight="1">
      <c r="A31" s="36" t="s">
        <v>21</v>
      </c>
      <c r="B31" s="37">
        <v>7</v>
      </c>
      <c r="C31" s="38" t="s">
        <v>14</v>
      </c>
      <c r="D31" s="37">
        <v>1</v>
      </c>
      <c r="E31" s="39">
        <v>13</v>
      </c>
      <c r="F31" s="40">
        <v>98</v>
      </c>
      <c r="G31" s="52">
        <v>5</v>
      </c>
      <c r="H31" s="56">
        <v>5</v>
      </c>
      <c r="I31" s="61" t="s">
        <v>39</v>
      </c>
      <c r="J31" s="56">
        <v>10</v>
      </c>
      <c r="K31" s="52">
        <v>5</v>
      </c>
      <c r="L31" s="56">
        <v>25</v>
      </c>
      <c r="M31" s="48">
        <v>350</v>
      </c>
      <c r="N31" s="105">
        <v>17.241379310344829</v>
      </c>
      <c r="O31" s="37">
        <v>15.9</v>
      </c>
      <c r="P31" s="38">
        <v>4.5</v>
      </c>
      <c r="Q31" s="67">
        <v>71.55</v>
      </c>
      <c r="R31" s="70">
        <v>1.6425619834710744E-3</v>
      </c>
      <c r="S31" s="39">
        <v>387</v>
      </c>
      <c r="T31" s="108">
        <v>54.555066079295152</v>
      </c>
      <c r="U31" s="38">
        <v>2509</v>
      </c>
      <c r="V31" s="111">
        <v>62.93060103471938</v>
      </c>
    </row>
    <row r="32" spans="1:22" ht="13.15" customHeight="1">
      <c r="A32" s="36" t="s">
        <v>21</v>
      </c>
      <c r="B32" s="37">
        <v>7</v>
      </c>
      <c r="C32" s="38" t="s">
        <v>15</v>
      </c>
      <c r="D32" s="37">
        <v>1</v>
      </c>
      <c r="E32" s="39">
        <v>14</v>
      </c>
      <c r="F32" s="40">
        <v>95</v>
      </c>
      <c r="G32" s="52">
        <v>5</v>
      </c>
      <c r="H32" s="56">
        <v>5</v>
      </c>
      <c r="I32" s="61" t="s">
        <v>40</v>
      </c>
      <c r="J32" s="56">
        <v>2</v>
      </c>
      <c r="K32" s="52">
        <v>2</v>
      </c>
      <c r="L32" s="56">
        <v>5</v>
      </c>
      <c r="M32" s="48">
        <v>98</v>
      </c>
      <c r="N32" s="105">
        <v>4.8275862068965516</v>
      </c>
      <c r="O32" s="37">
        <v>15.8</v>
      </c>
      <c r="P32" s="38">
        <v>4.5</v>
      </c>
      <c r="Q32" s="67">
        <v>71.100000000000009</v>
      </c>
      <c r="R32" s="70">
        <v>1.632231404958678E-3</v>
      </c>
      <c r="S32" s="39">
        <v>414</v>
      </c>
      <c r="T32" s="108">
        <v>58.36123348017621</v>
      </c>
      <c r="U32" s="38">
        <v>3593</v>
      </c>
      <c r="V32" s="111">
        <v>87.452366699173155</v>
      </c>
    </row>
    <row r="33" spans="1:22" ht="13.15" customHeight="1">
      <c r="A33" s="36" t="s">
        <v>22</v>
      </c>
      <c r="B33" s="37">
        <v>8</v>
      </c>
      <c r="C33" s="38" t="s">
        <v>15</v>
      </c>
      <c r="D33" s="37">
        <v>1</v>
      </c>
      <c r="E33" s="39">
        <v>15</v>
      </c>
      <c r="F33" s="40">
        <v>100</v>
      </c>
      <c r="G33" s="52">
        <v>2</v>
      </c>
      <c r="H33" s="56">
        <v>2</v>
      </c>
      <c r="I33" s="61" t="s">
        <v>40</v>
      </c>
      <c r="J33" s="56">
        <v>2</v>
      </c>
      <c r="K33" s="52">
        <v>2</v>
      </c>
      <c r="L33" s="56">
        <v>2</v>
      </c>
      <c r="M33" s="48">
        <v>56</v>
      </c>
      <c r="N33" s="105">
        <v>2.7586206896551726</v>
      </c>
      <c r="O33" s="37">
        <v>15.3</v>
      </c>
      <c r="P33" s="38">
        <v>4.5</v>
      </c>
      <c r="Q33" s="67">
        <v>68.850000000000009</v>
      </c>
      <c r="R33" s="70">
        <v>1.5805785123966943E-3</v>
      </c>
      <c r="S33" s="39">
        <v>411</v>
      </c>
      <c r="T33" s="108">
        <v>57.93832599118943</v>
      </c>
      <c r="U33" s="38">
        <v>3965</v>
      </c>
      <c r="V33" s="111">
        <v>95.36858133358777</v>
      </c>
    </row>
    <row r="34" spans="1:22" ht="13.15" customHeight="1">
      <c r="A34" s="36" t="s">
        <v>22</v>
      </c>
      <c r="B34" s="37">
        <v>8</v>
      </c>
      <c r="C34" s="38" t="s">
        <v>14</v>
      </c>
      <c r="D34" s="37">
        <v>1</v>
      </c>
      <c r="E34" s="39">
        <v>16</v>
      </c>
      <c r="F34" s="40">
        <v>100</v>
      </c>
      <c r="G34" s="52">
        <v>2</v>
      </c>
      <c r="H34" s="56">
        <v>2</v>
      </c>
      <c r="I34" s="61" t="s">
        <v>40</v>
      </c>
      <c r="J34" s="56">
        <v>5</v>
      </c>
      <c r="K34" s="52">
        <v>2</v>
      </c>
      <c r="L34" s="56">
        <v>5</v>
      </c>
      <c r="M34" s="48">
        <v>119</v>
      </c>
      <c r="N34" s="105">
        <v>5.8620689655172411</v>
      </c>
      <c r="O34" s="37">
        <v>15.6</v>
      </c>
      <c r="P34" s="38">
        <v>4.5</v>
      </c>
      <c r="Q34" s="67">
        <v>70.2</v>
      </c>
      <c r="R34" s="70">
        <v>1.6115702479338845E-3</v>
      </c>
      <c r="S34" s="39">
        <v>415</v>
      </c>
      <c r="T34" s="108">
        <v>58.502202643171806</v>
      </c>
      <c r="U34" s="38">
        <v>4172</v>
      </c>
      <c r="V34" s="111">
        <v>97.469107198022854</v>
      </c>
    </row>
    <row r="35" spans="1:22" ht="13.15" customHeight="1">
      <c r="A35" s="36" t="s">
        <v>38</v>
      </c>
      <c r="B35" s="37">
        <v>9</v>
      </c>
      <c r="C35" s="38" t="s">
        <v>14</v>
      </c>
      <c r="D35" s="37">
        <v>1</v>
      </c>
      <c r="E35" s="39">
        <v>17</v>
      </c>
      <c r="F35" s="40">
        <v>100</v>
      </c>
      <c r="G35" s="52">
        <v>8</v>
      </c>
      <c r="H35" s="56">
        <v>5</v>
      </c>
      <c r="I35" s="61" t="s">
        <v>41</v>
      </c>
      <c r="J35" s="56">
        <v>35</v>
      </c>
      <c r="K35" s="52">
        <v>8</v>
      </c>
      <c r="L35" s="56">
        <v>95</v>
      </c>
      <c r="M35" s="48">
        <v>1190</v>
      </c>
      <c r="N35" s="105">
        <v>58.620689655172406</v>
      </c>
      <c r="O35" s="37">
        <v>15.6</v>
      </c>
      <c r="P35" s="38">
        <v>4.5</v>
      </c>
      <c r="Q35" s="67">
        <v>70.2</v>
      </c>
      <c r="R35" s="70">
        <v>1.6115702479338845E-3</v>
      </c>
      <c r="S35" s="39">
        <v>377</v>
      </c>
      <c r="T35" s="108">
        <v>53.145374449339208</v>
      </c>
      <c r="U35" s="38">
        <v>2696</v>
      </c>
      <c r="V35" s="111">
        <v>69.334489559953738</v>
      </c>
    </row>
    <row r="36" spans="1:22" ht="13.15" customHeight="1">
      <c r="A36" s="36" t="s">
        <v>38</v>
      </c>
      <c r="B36" s="37">
        <v>9</v>
      </c>
      <c r="C36" s="38" t="s">
        <v>15</v>
      </c>
      <c r="D36" s="37">
        <v>1</v>
      </c>
      <c r="E36" s="39">
        <v>18</v>
      </c>
      <c r="F36" s="40">
        <v>99</v>
      </c>
      <c r="G36" s="52">
        <v>8</v>
      </c>
      <c r="H36" s="56">
        <v>5</v>
      </c>
      <c r="I36" s="61" t="s">
        <v>40</v>
      </c>
      <c r="J36" s="56">
        <v>10</v>
      </c>
      <c r="K36" s="52">
        <v>2</v>
      </c>
      <c r="L36" s="56">
        <v>15</v>
      </c>
      <c r="M36" s="48">
        <v>280</v>
      </c>
      <c r="N36" s="105">
        <v>13.793103448275861</v>
      </c>
      <c r="O36" s="37">
        <v>15.5</v>
      </c>
      <c r="P36" s="38">
        <v>4.5</v>
      </c>
      <c r="Q36" s="67">
        <v>69.75</v>
      </c>
      <c r="R36" s="70">
        <v>1.6012396694214876E-3</v>
      </c>
      <c r="S36" s="39">
        <v>408</v>
      </c>
      <c r="T36" s="108">
        <v>57.515418502202643</v>
      </c>
      <c r="U36" s="38">
        <v>3493</v>
      </c>
      <c r="V36" s="111">
        <v>84.385322229250121</v>
      </c>
    </row>
    <row r="37" spans="1:22" ht="13.15" customHeight="1">
      <c r="A37" s="36" t="s">
        <v>23</v>
      </c>
      <c r="B37" s="37">
        <v>10</v>
      </c>
      <c r="C37" s="38" t="s">
        <v>15</v>
      </c>
      <c r="D37" s="37">
        <v>1</v>
      </c>
      <c r="E37" s="39">
        <v>19</v>
      </c>
      <c r="F37" s="40">
        <v>100</v>
      </c>
      <c r="G37" s="52">
        <v>2</v>
      </c>
      <c r="H37" s="56">
        <v>1</v>
      </c>
      <c r="I37" s="61" t="s">
        <v>40</v>
      </c>
      <c r="J37" s="56">
        <v>1</v>
      </c>
      <c r="K37" s="52">
        <v>2</v>
      </c>
      <c r="L37" s="56">
        <v>5</v>
      </c>
      <c r="M37" s="48">
        <v>56</v>
      </c>
      <c r="N37" s="105">
        <v>2.7586206896551726</v>
      </c>
      <c r="O37" s="37">
        <v>15.6</v>
      </c>
      <c r="P37" s="38">
        <v>4.5</v>
      </c>
      <c r="Q37" s="67">
        <v>70.2</v>
      </c>
      <c r="R37" s="70">
        <v>1.6115702479338845E-3</v>
      </c>
      <c r="S37" s="39">
        <v>432</v>
      </c>
      <c r="T37" s="108">
        <v>60.898678414096914</v>
      </c>
      <c r="U37" s="38">
        <v>3766</v>
      </c>
      <c r="V37" s="111">
        <v>84.521530745489073</v>
      </c>
    </row>
    <row r="38" spans="1:22" ht="13.5" customHeight="1">
      <c r="A38" s="36" t="s">
        <v>23</v>
      </c>
      <c r="B38" s="37">
        <v>10</v>
      </c>
      <c r="C38" s="38" t="s">
        <v>14</v>
      </c>
      <c r="D38" s="37">
        <v>1</v>
      </c>
      <c r="E38" s="39">
        <v>20</v>
      </c>
      <c r="F38" s="40">
        <v>98</v>
      </c>
      <c r="G38" s="52">
        <v>2</v>
      </c>
      <c r="H38" s="56">
        <v>1</v>
      </c>
      <c r="I38" s="61" t="s">
        <v>40</v>
      </c>
      <c r="J38" s="56">
        <v>2</v>
      </c>
      <c r="K38" s="52">
        <v>2</v>
      </c>
      <c r="L38" s="56">
        <v>5</v>
      </c>
      <c r="M38" s="48">
        <v>70</v>
      </c>
      <c r="N38" s="105">
        <v>3.4482758620689653</v>
      </c>
      <c r="O38" s="37">
        <v>15.5</v>
      </c>
      <c r="P38" s="38">
        <v>4.5</v>
      </c>
      <c r="Q38" s="67">
        <v>69.75</v>
      </c>
      <c r="R38" s="70">
        <v>1.6012396694214876E-3</v>
      </c>
      <c r="S38" s="39">
        <v>437</v>
      </c>
      <c r="T38" s="108">
        <v>61.603524229074893</v>
      </c>
      <c r="U38" s="38">
        <v>4489</v>
      </c>
      <c r="V38" s="111">
        <v>102.28354647387854</v>
      </c>
    </row>
    <row r="39" spans="1:22" ht="13.15" customHeight="1">
      <c r="A39" s="36" t="s">
        <v>24</v>
      </c>
      <c r="B39" s="37">
        <v>11</v>
      </c>
      <c r="C39" s="38" t="s">
        <v>14</v>
      </c>
      <c r="D39" s="37">
        <v>1</v>
      </c>
      <c r="E39" s="39">
        <v>21</v>
      </c>
      <c r="F39" s="40">
        <v>100</v>
      </c>
      <c r="G39" s="52">
        <v>2</v>
      </c>
      <c r="H39" s="56">
        <v>1</v>
      </c>
      <c r="I39" s="61" t="s">
        <v>40</v>
      </c>
      <c r="J39" s="56">
        <v>2</v>
      </c>
      <c r="K39" s="52">
        <v>3</v>
      </c>
      <c r="L39" s="56">
        <v>5</v>
      </c>
      <c r="M39" s="48">
        <v>70</v>
      </c>
      <c r="N39" s="105">
        <v>3.4482758620689653</v>
      </c>
      <c r="O39" s="37">
        <v>15.6</v>
      </c>
      <c r="P39" s="38">
        <v>4.5</v>
      </c>
      <c r="Q39" s="67">
        <v>70.2</v>
      </c>
      <c r="R39" s="70">
        <v>1.6115702479338845E-3</v>
      </c>
      <c r="S39" s="39">
        <v>417</v>
      </c>
      <c r="T39" s="108">
        <v>58.784140969162998</v>
      </c>
      <c r="U39" s="38">
        <v>3842</v>
      </c>
      <c r="V39" s="111">
        <v>89.328921478202034</v>
      </c>
    </row>
    <row r="40" spans="1:22" ht="13.15" customHeight="1">
      <c r="A40" s="36" t="s">
        <v>24</v>
      </c>
      <c r="B40" s="37">
        <v>11</v>
      </c>
      <c r="C40" s="38" t="s">
        <v>15</v>
      </c>
      <c r="D40" s="37">
        <v>1</v>
      </c>
      <c r="E40" s="39">
        <v>22</v>
      </c>
      <c r="F40" s="40">
        <v>97</v>
      </c>
      <c r="G40" s="52">
        <v>2</v>
      </c>
      <c r="H40" s="56">
        <v>1</v>
      </c>
      <c r="I40" s="61" t="s">
        <v>40</v>
      </c>
      <c r="J40" s="56">
        <v>1</v>
      </c>
      <c r="K40" s="52">
        <v>2</v>
      </c>
      <c r="L40" s="56">
        <v>2</v>
      </c>
      <c r="M40" s="48">
        <v>35</v>
      </c>
      <c r="N40" s="105">
        <v>1.7241379310344827</v>
      </c>
      <c r="O40" s="37">
        <v>15.7</v>
      </c>
      <c r="P40" s="38">
        <v>4.5</v>
      </c>
      <c r="Q40" s="67">
        <v>70.649999999999991</v>
      </c>
      <c r="R40" s="70">
        <v>1.6219008264462809E-3</v>
      </c>
      <c r="S40" s="39">
        <v>422</v>
      </c>
      <c r="T40" s="108">
        <v>59.48898678414097</v>
      </c>
      <c r="U40" s="38">
        <v>3847</v>
      </c>
      <c r="V40" s="111">
        <v>90.538591095375224</v>
      </c>
    </row>
    <row r="41" spans="1:22" ht="13.15" customHeight="1">
      <c r="A41" s="36" t="s">
        <v>25</v>
      </c>
      <c r="B41" s="37">
        <v>12</v>
      </c>
      <c r="C41" s="38" t="s">
        <v>15</v>
      </c>
      <c r="D41" s="37">
        <v>1</v>
      </c>
      <c r="E41" s="39">
        <v>23</v>
      </c>
      <c r="F41" s="40">
        <v>95</v>
      </c>
      <c r="G41" s="52">
        <v>3</v>
      </c>
      <c r="H41" s="56">
        <v>1</v>
      </c>
      <c r="I41" s="61" t="s">
        <v>40</v>
      </c>
      <c r="J41" s="56">
        <v>5</v>
      </c>
      <c r="K41" s="52">
        <v>2</v>
      </c>
      <c r="L41" s="56">
        <v>5</v>
      </c>
      <c r="M41" s="48">
        <v>112</v>
      </c>
      <c r="N41" s="105">
        <v>5.5172413793103452</v>
      </c>
      <c r="O41" s="37">
        <v>14.9</v>
      </c>
      <c r="P41" s="38">
        <v>4.5</v>
      </c>
      <c r="Q41" s="67">
        <v>67.05</v>
      </c>
      <c r="R41" s="70">
        <v>1.5392561983471073E-3</v>
      </c>
      <c r="S41" s="39">
        <v>433</v>
      </c>
      <c r="T41" s="108">
        <v>61.039647577092509</v>
      </c>
      <c r="U41" s="38">
        <v>3806</v>
      </c>
      <c r="V41" s="111">
        <v>93.921797845202775</v>
      </c>
    </row>
    <row r="42" spans="1:22" ht="13.15" customHeight="1">
      <c r="A42" s="36" t="s">
        <v>25</v>
      </c>
      <c r="B42" s="37">
        <v>12</v>
      </c>
      <c r="C42" s="38" t="s">
        <v>14</v>
      </c>
      <c r="D42" s="37">
        <v>1</v>
      </c>
      <c r="E42" s="39">
        <v>24</v>
      </c>
      <c r="F42" s="40">
        <v>90</v>
      </c>
      <c r="G42" s="52">
        <v>3</v>
      </c>
      <c r="H42" s="56">
        <v>1</v>
      </c>
      <c r="I42" s="61" t="s">
        <v>40</v>
      </c>
      <c r="J42" s="56">
        <v>10</v>
      </c>
      <c r="K42" s="52">
        <v>2</v>
      </c>
      <c r="L42" s="56">
        <v>10</v>
      </c>
      <c r="M42" s="48">
        <v>217</v>
      </c>
      <c r="N42" s="105">
        <v>10.689655172413794</v>
      </c>
      <c r="O42" s="37">
        <v>14.6</v>
      </c>
      <c r="P42" s="38">
        <v>4.5</v>
      </c>
      <c r="Q42" s="67">
        <v>65.7</v>
      </c>
      <c r="R42" s="70">
        <v>1.5082644628099174E-3</v>
      </c>
      <c r="S42" s="39">
        <v>430</v>
      </c>
      <c r="T42" s="108">
        <v>60.616740088105729</v>
      </c>
      <c r="U42" s="38">
        <v>3559</v>
      </c>
      <c r="V42" s="111">
        <v>95.270742628579512</v>
      </c>
    </row>
    <row r="43" spans="1:22" ht="13.15" customHeight="1">
      <c r="A43" s="36" t="s">
        <v>26</v>
      </c>
      <c r="B43" s="37">
        <v>13</v>
      </c>
      <c r="C43" s="38" t="s">
        <v>14</v>
      </c>
      <c r="D43" s="37">
        <v>1</v>
      </c>
      <c r="E43" s="39">
        <v>25</v>
      </c>
      <c r="F43" s="40">
        <v>95</v>
      </c>
      <c r="G43" s="52">
        <v>2</v>
      </c>
      <c r="H43" s="56">
        <v>1</v>
      </c>
      <c r="I43" s="61" t="s">
        <v>40</v>
      </c>
      <c r="J43" s="56">
        <v>10</v>
      </c>
      <c r="K43" s="52">
        <v>2</v>
      </c>
      <c r="L43" s="56">
        <v>15</v>
      </c>
      <c r="M43" s="48">
        <v>252</v>
      </c>
      <c r="N43" s="105">
        <v>12.413793103448276</v>
      </c>
      <c r="O43" s="37">
        <v>14.6</v>
      </c>
      <c r="P43" s="38">
        <v>4.5</v>
      </c>
      <c r="Q43" s="67">
        <v>65.7</v>
      </c>
      <c r="R43" s="70">
        <v>1.5082644628099174E-3</v>
      </c>
      <c r="S43" s="39">
        <v>410</v>
      </c>
      <c r="T43" s="108">
        <v>57.797356828193834</v>
      </c>
      <c r="U43" s="38">
        <v>3356</v>
      </c>
      <c r="V43" s="111">
        <v>89.260027784127885</v>
      </c>
    </row>
    <row r="44" spans="1:22" ht="13.15" customHeight="1">
      <c r="A44" s="36" t="s">
        <v>26</v>
      </c>
      <c r="B44" s="37">
        <v>13</v>
      </c>
      <c r="C44" s="38" t="s">
        <v>15</v>
      </c>
      <c r="D44" s="37">
        <v>1</v>
      </c>
      <c r="E44" s="39">
        <v>26</v>
      </c>
      <c r="F44" s="40">
        <v>98</v>
      </c>
      <c r="G44" s="52">
        <v>2</v>
      </c>
      <c r="H44" s="56">
        <v>1</v>
      </c>
      <c r="I44" s="61" t="s">
        <v>40</v>
      </c>
      <c r="J44" s="56">
        <v>5</v>
      </c>
      <c r="K44" s="52">
        <v>2</v>
      </c>
      <c r="L44" s="56">
        <v>5</v>
      </c>
      <c r="M44" s="48">
        <v>112</v>
      </c>
      <c r="N44" s="105">
        <v>5.5172413793103452</v>
      </c>
      <c r="O44" s="37">
        <v>15.2</v>
      </c>
      <c r="P44" s="38">
        <v>4.5</v>
      </c>
      <c r="Q44" s="67">
        <v>68.399999999999991</v>
      </c>
      <c r="R44" s="70">
        <v>1.5702479338842972E-3</v>
      </c>
      <c r="S44" s="39">
        <v>408</v>
      </c>
      <c r="T44" s="108">
        <v>57.515418502202643</v>
      </c>
      <c r="U44" s="38">
        <v>3624</v>
      </c>
      <c r="V44" s="111">
        <v>90.189036140772117</v>
      </c>
    </row>
    <row r="45" spans="1:22" ht="13.15" customHeight="1">
      <c r="A45" s="36" t="s">
        <v>27</v>
      </c>
      <c r="B45" s="37">
        <v>14</v>
      </c>
      <c r="C45" s="38" t="s">
        <v>15</v>
      </c>
      <c r="D45" s="37">
        <v>1</v>
      </c>
      <c r="E45" s="39">
        <v>27</v>
      </c>
      <c r="F45" s="40">
        <v>100</v>
      </c>
      <c r="G45" s="52">
        <v>3</v>
      </c>
      <c r="H45" s="56">
        <v>1</v>
      </c>
      <c r="I45" s="61" t="s">
        <v>40</v>
      </c>
      <c r="J45" s="56">
        <v>1</v>
      </c>
      <c r="K45" s="52">
        <v>2</v>
      </c>
      <c r="L45" s="56">
        <v>2</v>
      </c>
      <c r="M45" s="48">
        <v>35</v>
      </c>
      <c r="N45" s="105">
        <v>1.7241379310344827</v>
      </c>
      <c r="O45" s="37" t="s">
        <v>47</v>
      </c>
      <c r="P45" s="38">
        <v>4.5</v>
      </c>
      <c r="Q45" s="67">
        <v>68.399999999999991</v>
      </c>
      <c r="R45" s="70">
        <v>1.5702479338842972E-3</v>
      </c>
      <c r="S45" s="39" t="s">
        <v>71</v>
      </c>
      <c r="T45" s="108">
        <v>58.36123348017621</v>
      </c>
      <c r="U45" s="38">
        <v>4254</v>
      </c>
      <c r="V45" s="111">
        <v>102.24661517925252</v>
      </c>
    </row>
    <row r="46" spans="1:22" ht="13.15" customHeight="1">
      <c r="A46" s="36" t="s">
        <v>27</v>
      </c>
      <c r="B46" s="37">
        <v>14</v>
      </c>
      <c r="C46" s="38" t="s">
        <v>14</v>
      </c>
      <c r="D46" s="37">
        <v>1</v>
      </c>
      <c r="E46" s="39">
        <v>28</v>
      </c>
      <c r="F46" s="40">
        <v>100</v>
      </c>
      <c r="G46" s="52">
        <v>3</v>
      </c>
      <c r="H46" s="56">
        <v>1</v>
      </c>
      <c r="I46" s="61" t="s">
        <v>42</v>
      </c>
      <c r="J46" s="56">
        <v>5</v>
      </c>
      <c r="K46" s="52">
        <v>5</v>
      </c>
      <c r="L46" s="56">
        <v>10</v>
      </c>
      <c r="M46" s="48">
        <v>147</v>
      </c>
      <c r="N46" s="105">
        <v>7.2413793103448283</v>
      </c>
      <c r="O46" s="37" t="s">
        <v>48</v>
      </c>
      <c r="P46" s="38">
        <v>4.5</v>
      </c>
      <c r="Q46" s="67">
        <v>70.2</v>
      </c>
      <c r="R46" s="70">
        <v>1.6115702479338845E-3</v>
      </c>
      <c r="S46" s="39" t="s">
        <v>72</v>
      </c>
      <c r="T46" s="108">
        <v>57.233480176211451</v>
      </c>
      <c r="U46" s="38">
        <v>4178</v>
      </c>
      <c r="V46" s="111">
        <v>99.773035872173807</v>
      </c>
    </row>
    <row r="47" spans="1:22" ht="13.15" customHeight="1">
      <c r="A47" s="36" t="s">
        <v>28</v>
      </c>
      <c r="B47" s="37">
        <v>15</v>
      </c>
      <c r="C47" s="38" t="s">
        <v>14</v>
      </c>
      <c r="D47" s="37">
        <v>1</v>
      </c>
      <c r="E47" s="39">
        <v>29</v>
      </c>
      <c r="F47" s="40">
        <v>100</v>
      </c>
      <c r="G47" s="52">
        <v>8</v>
      </c>
      <c r="H47" s="56">
        <v>10</v>
      </c>
      <c r="I47" s="61" t="s">
        <v>41</v>
      </c>
      <c r="J47" s="56">
        <v>30</v>
      </c>
      <c r="K47" s="52">
        <v>8</v>
      </c>
      <c r="L47" s="56">
        <v>95</v>
      </c>
      <c r="M47" s="48">
        <v>1155</v>
      </c>
      <c r="N47" s="105">
        <v>56.896551724137936</v>
      </c>
      <c r="O47" s="37" t="s">
        <v>48</v>
      </c>
      <c r="P47" s="38">
        <v>4.5</v>
      </c>
      <c r="Q47" s="67">
        <v>70.2</v>
      </c>
      <c r="R47" s="70">
        <v>1.6115702479338845E-3</v>
      </c>
      <c r="S47" s="39" t="s">
        <v>73</v>
      </c>
      <c r="T47" s="108">
        <v>56.528634361233479</v>
      </c>
      <c r="U47" s="38">
        <v>3092</v>
      </c>
      <c r="V47" s="111">
        <v>74.759415563654969</v>
      </c>
    </row>
    <row r="48" spans="1:22" ht="13.15" customHeight="1">
      <c r="A48" s="36" t="s">
        <v>28</v>
      </c>
      <c r="B48" s="37">
        <v>15</v>
      </c>
      <c r="C48" s="38" t="s">
        <v>15</v>
      </c>
      <c r="D48" s="37">
        <v>1</v>
      </c>
      <c r="E48" s="39">
        <v>30</v>
      </c>
      <c r="F48" s="40">
        <v>100</v>
      </c>
      <c r="G48" s="52">
        <v>8</v>
      </c>
      <c r="H48" s="56">
        <v>10</v>
      </c>
      <c r="I48" s="61" t="s">
        <v>40</v>
      </c>
      <c r="J48" s="56">
        <v>10</v>
      </c>
      <c r="K48" s="52">
        <v>2</v>
      </c>
      <c r="L48" s="56">
        <v>10</v>
      </c>
      <c r="M48" s="48">
        <v>280</v>
      </c>
      <c r="N48" s="105">
        <v>13.793103448275861</v>
      </c>
      <c r="O48" s="37" t="s">
        <v>49</v>
      </c>
      <c r="P48" s="38">
        <v>4.5</v>
      </c>
      <c r="Q48" s="67">
        <v>68.850000000000009</v>
      </c>
      <c r="R48" s="70">
        <v>1.5805785123966943E-3</v>
      </c>
      <c r="S48" s="39" t="s">
        <v>74</v>
      </c>
      <c r="T48" s="108">
        <v>59.770925110132161</v>
      </c>
      <c r="U48" s="38">
        <v>4707</v>
      </c>
      <c r="V48" s="111">
        <v>109.74438124306324</v>
      </c>
    </row>
    <row r="49" spans="1:22" ht="13.15" customHeight="1">
      <c r="A49" s="36" t="s">
        <v>29</v>
      </c>
      <c r="B49" s="37">
        <v>16</v>
      </c>
      <c r="C49" s="38" t="s">
        <v>15</v>
      </c>
      <c r="D49" s="37">
        <v>1</v>
      </c>
      <c r="E49" s="39">
        <v>31</v>
      </c>
      <c r="F49" s="40">
        <v>95</v>
      </c>
      <c r="G49" s="52">
        <v>8</v>
      </c>
      <c r="H49" s="56">
        <v>2</v>
      </c>
      <c r="I49" s="61" t="s">
        <v>40</v>
      </c>
      <c r="J49" s="56">
        <v>1</v>
      </c>
      <c r="K49" s="52">
        <v>2</v>
      </c>
      <c r="L49" s="56">
        <v>2</v>
      </c>
      <c r="M49" s="48">
        <v>42</v>
      </c>
      <c r="N49" s="105">
        <v>2.0689655172413794</v>
      </c>
      <c r="O49" s="37" t="s">
        <v>48</v>
      </c>
      <c r="P49" s="38">
        <v>4.5</v>
      </c>
      <c r="Q49" s="67">
        <v>70.2</v>
      </c>
      <c r="R49" s="70">
        <v>1.6115702479338845E-3</v>
      </c>
      <c r="S49" s="39" t="s">
        <v>75</v>
      </c>
      <c r="T49" s="108">
        <v>58.925110132158594</v>
      </c>
      <c r="U49" s="38">
        <v>3654</v>
      </c>
      <c r="V49" s="111">
        <v>89.21532069038993</v>
      </c>
    </row>
    <row r="50" spans="1:22" ht="13.15" customHeight="1">
      <c r="A50" s="36" t="s">
        <v>29</v>
      </c>
      <c r="B50" s="37">
        <v>16</v>
      </c>
      <c r="C50" s="38" t="s">
        <v>14</v>
      </c>
      <c r="D50" s="37">
        <v>1</v>
      </c>
      <c r="E50" s="39">
        <v>32</v>
      </c>
      <c r="F50" s="40">
        <v>95</v>
      </c>
      <c r="G50" s="52">
        <v>8</v>
      </c>
      <c r="H50" s="56">
        <v>2</v>
      </c>
      <c r="I50" s="61" t="s">
        <v>42</v>
      </c>
      <c r="J50" s="56">
        <v>5</v>
      </c>
      <c r="K50" s="52">
        <v>5</v>
      </c>
      <c r="L50" s="56">
        <v>5</v>
      </c>
      <c r="M50" s="48">
        <v>119</v>
      </c>
      <c r="N50" s="105">
        <v>5.8620689655172411</v>
      </c>
      <c r="O50" s="37" t="s">
        <v>50</v>
      </c>
      <c r="P50" s="38">
        <v>4.5</v>
      </c>
      <c r="Q50" s="67">
        <v>67.95</v>
      </c>
      <c r="R50" s="70">
        <v>1.5599173553719008E-3</v>
      </c>
      <c r="S50" s="39" t="s">
        <v>75</v>
      </c>
      <c r="T50" s="108">
        <v>58.925110132158594</v>
      </c>
      <c r="U50" s="38">
        <v>4060</v>
      </c>
      <c r="V50" s="111">
        <v>102.41052264680523</v>
      </c>
    </row>
    <row r="51" spans="1:22" ht="13.15" customHeight="1">
      <c r="A51" s="36" t="s">
        <v>30</v>
      </c>
      <c r="B51" s="37">
        <v>17</v>
      </c>
      <c r="C51" s="38" t="s">
        <v>14</v>
      </c>
      <c r="D51" s="37">
        <v>1</v>
      </c>
      <c r="E51" s="39">
        <v>33</v>
      </c>
      <c r="F51" s="40">
        <v>98</v>
      </c>
      <c r="G51" s="52">
        <v>8</v>
      </c>
      <c r="H51" s="56">
        <v>2</v>
      </c>
      <c r="I51" s="61" t="s">
        <v>39</v>
      </c>
      <c r="J51" s="56">
        <v>15</v>
      </c>
      <c r="K51" s="52">
        <v>5</v>
      </c>
      <c r="L51" s="56">
        <v>20</v>
      </c>
      <c r="M51" s="48">
        <v>364</v>
      </c>
      <c r="N51" s="105">
        <v>17.931034482758619</v>
      </c>
      <c r="O51" s="37" t="s">
        <v>51</v>
      </c>
      <c r="P51" s="38">
        <v>4.5</v>
      </c>
      <c r="Q51" s="67">
        <v>71.100000000000009</v>
      </c>
      <c r="R51" s="70">
        <v>1.632231404958678E-3</v>
      </c>
      <c r="S51" s="39" t="s">
        <v>76</v>
      </c>
      <c r="T51" s="108">
        <v>58.643171806167402</v>
      </c>
      <c r="U51" s="38">
        <v>4002</v>
      </c>
      <c r="V51" s="111">
        <v>93.971459993442338</v>
      </c>
    </row>
    <row r="52" spans="1:22" ht="13.15" customHeight="1">
      <c r="A52" s="36" t="s">
        <v>30</v>
      </c>
      <c r="B52" s="37">
        <v>17</v>
      </c>
      <c r="C52" s="38" t="s">
        <v>15</v>
      </c>
      <c r="D52" s="37">
        <v>1</v>
      </c>
      <c r="E52" s="39">
        <v>34</v>
      </c>
      <c r="F52" s="40">
        <v>100</v>
      </c>
      <c r="G52" s="52">
        <v>8</v>
      </c>
      <c r="H52" s="56">
        <v>2</v>
      </c>
      <c r="I52" s="61" t="s">
        <v>40</v>
      </c>
      <c r="J52" s="56">
        <v>2</v>
      </c>
      <c r="K52" s="52">
        <v>2</v>
      </c>
      <c r="L52" s="56">
        <v>2</v>
      </c>
      <c r="M52" s="48">
        <v>56</v>
      </c>
      <c r="N52" s="105">
        <v>2.7586206896551726</v>
      </c>
      <c r="O52" s="37" t="s">
        <v>47</v>
      </c>
      <c r="P52" s="38">
        <v>4.5</v>
      </c>
      <c r="Q52" s="67">
        <v>68.399999999999991</v>
      </c>
      <c r="R52" s="70">
        <v>1.5702479338842972E-3</v>
      </c>
      <c r="S52" s="39" t="s">
        <v>77</v>
      </c>
      <c r="T52" s="108">
        <v>57.515418502202643</v>
      </c>
      <c r="U52" s="38">
        <v>4202</v>
      </c>
      <c r="V52" s="111">
        <v>102.48202076883386</v>
      </c>
    </row>
    <row r="53" spans="1:22" ht="13.15" customHeight="1">
      <c r="A53" s="36" t="s">
        <v>31</v>
      </c>
      <c r="B53" s="37">
        <v>18</v>
      </c>
      <c r="C53" s="38" t="s">
        <v>15</v>
      </c>
      <c r="D53" s="37">
        <v>1</v>
      </c>
      <c r="E53" s="39">
        <v>35</v>
      </c>
      <c r="F53" s="40">
        <v>98</v>
      </c>
      <c r="G53" s="52">
        <v>8</v>
      </c>
      <c r="H53" s="56">
        <v>5</v>
      </c>
      <c r="I53" s="61" t="s">
        <v>40</v>
      </c>
      <c r="J53" s="56">
        <v>5</v>
      </c>
      <c r="K53" s="52">
        <v>2</v>
      </c>
      <c r="L53" s="56">
        <v>5</v>
      </c>
      <c r="M53" s="48">
        <v>140</v>
      </c>
      <c r="N53" s="105">
        <v>6.8965517241379306</v>
      </c>
      <c r="O53" s="37" t="s">
        <v>52</v>
      </c>
      <c r="P53" s="38">
        <v>4.5</v>
      </c>
      <c r="Q53" s="67">
        <v>71.55</v>
      </c>
      <c r="R53" s="70">
        <v>1.6425619834710744E-3</v>
      </c>
      <c r="S53" s="39" t="s">
        <v>78</v>
      </c>
      <c r="T53" s="108">
        <v>59.629955947136565</v>
      </c>
      <c r="U53" s="38">
        <v>3963</v>
      </c>
      <c r="V53" s="111">
        <v>90.940196498778803</v>
      </c>
    </row>
    <row r="54" spans="1:22" ht="13.15" customHeight="1">
      <c r="A54" s="36" t="s">
        <v>31</v>
      </c>
      <c r="B54" s="37">
        <v>18</v>
      </c>
      <c r="C54" s="38" t="s">
        <v>14</v>
      </c>
      <c r="D54" s="37">
        <v>1</v>
      </c>
      <c r="E54" s="39">
        <v>36</v>
      </c>
      <c r="F54" s="40">
        <v>100</v>
      </c>
      <c r="G54" s="52">
        <v>8</v>
      </c>
      <c r="H54" s="56">
        <v>5</v>
      </c>
      <c r="I54" s="61" t="s">
        <v>39</v>
      </c>
      <c r="J54" s="56">
        <v>25</v>
      </c>
      <c r="K54" s="52">
        <v>5</v>
      </c>
      <c r="L54" s="56">
        <v>60</v>
      </c>
      <c r="M54" s="48">
        <v>805</v>
      </c>
      <c r="N54" s="105">
        <v>39.655172413793103</v>
      </c>
      <c r="O54" s="37" t="s">
        <v>53</v>
      </c>
      <c r="P54" s="38">
        <v>4.5</v>
      </c>
      <c r="Q54" s="67">
        <v>69.75</v>
      </c>
      <c r="R54" s="70">
        <v>1.6012396694214876E-3</v>
      </c>
      <c r="S54" s="39" t="s">
        <v>73</v>
      </c>
      <c r="T54" s="108">
        <v>56.528634361233479</v>
      </c>
      <c r="U54" s="38">
        <v>3895</v>
      </c>
      <c r="V54" s="111">
        <v>94.782197731477751</v>
      </c>
    </row>
    <row r="55" spans="1:22" ht="13.15" customHeight="1">
      <c r="A55" s="36" t="s">
        <v>32</v>
      </c>
      <c r="B55" s="37">
        <v>19</v>
      </c>
      <c r="C55" s="38" t="s">
        <v>14</v>
      </c>
      <c r="D55" s="37">
        <v>1</v>
      </c>
      <c r="E55" s="39">
        <v>37</v>
      </c>
      <c r="F55" s="40">
        <v>100</v>
      </c>
      <c r="G55" s="52">
        <v>3</v>
      </c>
      <c r="H55" s="56">
        <v>2</v>
      </c>
      <c r="I55" s="61" t="s">
        <v>40</v>
      </c>
      <c r="J55" s="56">
        <v>5</v>
      </c>
      <c r="K55" s="52">
        <v>2</v>
      </c>
      <c r="L55" s="56">
        <v>5</v>
      </c>
      <c r="M55" s="48">
        <v>119</v>
      </c>
      <c r="N55" s="105">
        <v>5.8620689655172411</v>
      </c>
      <c r="O55" s="37" t="s">
        <v>53</v>
      </c>
      <c r="P55" s="38">
        <v>4.5</v>
      </c>
      <c r="Q55" s="67">
        <v>69.75</v>
      </c>
      <c r="R55" s="70">
        <v>1.6012396694214876E-3</v>
      </c>
      <c r="S55" s="39" t="s">
        <v>79</v>
      </c>
      <c r="T55" s="108">
        <v>58.220264317180614</v>
      </c>
      <c r="U55" s="38">
        <v>4160</v>
      </c>
      <c r="V55" s="111">
        <v>98.289463407013983</v>
      </c>
    </row>
    <row r="56" spans="1:22" ht="13.15" customHeight="1">
      <c r="A56" s="36" t="s">
        <v>32</v>
      </c>
      <c r="B56" s="37">
        <v>19</v>
      </c>
      <c r="C56" s="38" t="s">
        <v>15</v>
      </c>
      <c r="D56" s="37">
        <v>1</v>
      </c>
      <c r="E56" s="39">
        <v>38</v>
      </c>
      <c r="F56" s="40">
        <v>100</v>
      </c>
      <c r="G56" s="52">
        <v>3</v>
      </c>
      <c r="H56" s="56">
        <v>2</v>
      </c>
      <c r="I56" s="61" t="s">
        <v>40</v>
      </c>
      <c r="J56" s="56">
        <v>1</v>
      </c>
      <c r="K56" s="52">
        <v>2</v>
      </c>
      <c r="L56" s="56">
        <v>2</v>
      </c>
      <c r="M56" s="48">
        <v>42</v>
      </c>
      <c r="N56" s="105">
        <v>2.0689655172413794</v>
      </c>
      <c r="O56" s="37" t="s">
        <v>51</v>
      </c>
      <c r="P56" s="38">
        <v>4.5</v>
      </c>
      <c r="Q56" s="67">
        <v>71.100000000000009</v>
      </c>
      <c r="R56" s="70">
        <v>1.632231404958678E-3</v>
      </c>
      <c r="S56" s="39" t="s">
        <v>77</v>
      </c>
      <c r="T56" s="108">
        <v>57.515418502202643</v>
      </c>
      <c r="U56" s="38">
        <v>4630</v>
      </c>
      <c r="V56" s="111">
        <v>108.63233742864233</v>
      </c>
    </row>
    <row r="57" spans="1:22" ht="13.15" customHeight="1">
      <c r="A57" s="36" t="s">
        <v>33</v>
      </c>
      <c r="B57" s="37">
        <v>20</v>
      </c>
      <c r="C57" s="38" t="s">
        <v>15</v>
      </c>
      <c r="D57" s="37">
        <v>1</v>
      </c>
      <c r="E57" s="39">
        <v>39</v>
      </c>
      <c r="F57" s="40">
        <v>100</v>
      </c>
      <c r="G57" s="52">
        <v>8</v>
      </c>
      <c r="H57" s="56">
        <v>2</v>
      </c>
      <c r="I57" s="61" t="s">
        <v>40</v>
      </c>
      <c r="J57" s="56">
        <v>2</v>
      </c>
      <c r="K57" s="52">
        <v>2</v>
      </c>
      <c r="L57" s="56">
        <v>2</v>
      </c>
      <c r="M57" s="48">
        <v>56</v>
      </c>
      <c r="N57" s="105">
        <v>2.7586206896551726</v>
      </c>
      <c r="O57" s="37" t="s">
        <v>47</v>
      </c>
      <c r="P57" s="38">
        <v>4.5</v>
      </c>
      <c r="Q57" s="67">
        <v>68.399999999999991</v>
      </c>
      <c r="R57" s="70">
        <v>1.5702479338842972E-3</v>
      </c>
      <c r="S57" s="39" t="s">
        <v>76</v>
      </c>
      <c r="T57" s="108">
        <v>58.643171806167402</v>
      </c>
      <c r="U57" s="38">
        <v>4252</v>
      </c>
      <c r="V57" s="111">
        <v>101.70720521255063</v>
      </c>
    </row>
    <row r="58" spans="1:22" ht="13.15" customHeight="1">
      <c r="A58" s="36" t="s">
        <v>33</v>
      </c>
      <c r="B58" s="37">
        <v>20</v>
      </c>
      <c r="C58" s="38" t="s">
        <v>14</v>
      </c>
      <c r="D58" s="37">
        <v>1</v>
      </c>
      <c r="E58" s="39">
        <v>40</v>
      </c>
      <c r="F58" s="40">
        <v>95</v>
      </c>
      <c r="G58" s="52">
        <v>8</v>
      </c>
      <c r="H58" s="56">
        <v>2</v>
      </c>
      <c r="I58" s="61" t="s">
        <v>39</v>
      </c>
      <c r="J58" s="56">
        <v>5</v>
      </c>
      <c r="K58" s="52">
        <v>5</v>
      </c>
      <c r="L58" s="56">
        <v>10</v>
      </c>
      <c r="M58" s="48">
        <v>154</v>
      </c>
      <c r="N58" s="105">
        <v>7.5862068965517242</v>
      </c>
      <c r="O58" s="37" t="s">
        <v>51</v>
      </c>
      <c r="P58" s="38">
        <v>4.5</v>
      </c>
      <c r="Q58" s="67">
        <v>71.100000000000009</v>
      </c>
      <c r="R58" s="70">
        <v>1.632231404958678E-3</v>
      </c>
      <c r="S58" s="39" t="s">
        <v>71</v>
      </c>
      <c r="T58" s="108">
        <v>58.36123348017621</v>
      </c>
      <c r="U58" s="38">
        <v>4028</v>
      </c>
      <c r="V58" s="111">
        <v>98.040114963615238</v>
      </c>
    </row>
    <row r="59" spans="1:22" ht="13.15" customHeight="1">
      <c r="A59" s="36" t="s">
        <v>34</v>
      </c>
      <c r="B59" s="37">
        <v>21</v>
      </c>
      <c r="C59" s="38" t="s">
        <v>14</v>
      </c>
      <c r="D59" s="37">
        <v>1</v>
      </c>
      <c r="E59" s="39">
        <v>41</v>
      </c>
      <c r="F59" s="40">
        <v>95</v>
      </c>
      <c r="G59" s="52">
        <v>5</v>
      </c>
      <c r="H59" s="56">
        <v>5</v>
      </c>
      <c r="I59" s="61" t="s">
        <v>39</v>
      </c>
      <c r="J59" s="56">
        <v>20</v>
      </c>
      <c r="K59" s="52">
        <v>5</v>
      </c>
      <c r="L59" s="56">
        <v>75</v>
      </c>
      <c r="M59" s="48">
        <v>840</v>
      </c>
      <c r="N59" s="105">
        <v>41.379310344827587</v>
      </c>
      <c r="O59" s="37" t="s">
        <v>54</v>
      </c>
      <c r="P59" s="38">
        <v>4.5</v>
      </c>
      <c r="Q59" s="67">
        <v>66.600000000000009</v>
      </c>
      <c r="R59" s="70">
        <v>1.5289256198347109E-3</v>
      </c>
      <c r="S59" s="39" t="s">
        <v>80</v>
      </c>
      <c r="T59" s="108">
        <v>59.207048458149778</v>
      </c>
      <c r="U59" s="38">
        <v>3078</v>
      </c>
      <c r="V59" s="111">
        <v>78.836872586872573</v>
      </c>
    </row>
    <row r="60" spans="1:22" ht="13.15" customHeight="1">
      <c r="A60" s="36" t="s">
        <v>34</v>
      </c>
      <c r="B60" s="37">
        <v>21</v>
      </c>
      <c r="C60" s="38" t="s">
        <v>15</v>
      </c>
      <c r="D60" s="37">
        <v>1</v>
      </c>
      <c r="E60" s="39">
        <v>42</v>
      </c>
      <c r="F60" s="40">
        <v>100</v>
      </c>
      <c r="G60" s="52">
        <v>5</v>
      </c>
      <c r="H60" s="56">
        <v>5</v>
      </c>
      <c r="I60" s="61" t="s">
        <v>40</v>
      </c>
      <c r="J60" s="56">
        <v>5</v>
      </c>
      <c r="K60" s="52">
        <v>2</v>
      </c>
      <c r="L60" s="56">
        <v>5</v>
      </c>
      <c r="M60" s="48">
        <v>140</v>
      </c>
      <c r="N60" s="105">
        <v>6.8965517241379306</v>
      </c>
      <c r="O60" s="37" t="s">
        <v>55</v>
      </c>
      <c r="P60" s="38">
        <v>4.5</v>
      </c>
      <c r="Q60" s="67">
        <v>72.45</v>
      </c>
      <c r="R60" s="70">
        <v>1.6632231404958679E-3</v>
      </c>
      <c r="S60" s="39" t="s">
        <v>81</v>
      </c>
      <c r="T60" s="108">
        <v>61.180616740088105</v>
      </c>
      <c r="U60" s="38">
        <v>4561</v>
      </c>
      <c r="V60" s="111">
        <v>98.727888771216755</v>
      </c>
    </row>
    <row r="61" spans="1:22" ht="13.15" customHeight="1">
      <c r="A61" s="36" t="s">
        <v>35</v>
      </c>
      <c r="B61" s="37">
        <v>22</v>
      </c>
      <c r="C61" s="38" t="s">
        <v>15</v>
      </c>
      <c r="D61" s="37">
        <v>1</v>
      </c>
      <c r="E61" s="39">
        <v>43</v>
      </c>
      <c r="F61" s="40">
        <v>99</v>
      </c>
      <c r="G61" s="52">
        <v>8</v>
      </c>
      <c r="H61" s="56">
        <v>1</v>
      </c>
      <c r="I61" s="61" t="s">
        <v>40</v>
      </c>
      <c r="J61" s="56">
        <v>1</v>
      </c>
      <c r="K61" s="52">
        <v>2</v>
      </c>
      <c r="L61" s="56">
        <v>1</v>
      </c>
      <c r="M61" s="48">
        <v>28</v>
      </c>
      <c r="N61" s="105">
        <v>1.3793103448275863</v>
      </c>
      <c r="O61" s="37" t="s">
        <v>49</v>
      </c>
      <c r="P61" s="38">
        <v>4.5</v>
      </c>
      <c r="Q61" s="67">
        <v>68.850000000000009</v>
      </c>
      <c r="R61" s="70">
        <v>1.5805785123966943E-3</v>
      </c>
      <c r="S61" s="39" t="s">
        <v>82</v>
      </c>
      <c r="T61" s="108">
        <v>60.052863436123346</v>
      </c>
      <c r="U61" s="38">
        <v>4056</v>
      </c>
      <c r="V61" s="111">
        <v>95.072979635255237</v>
      </c>
    </row>
    <row r="62" spans="1:22" ht="13.15" customHeight="1">
      <c r="A62" s="36" t="s">
        <v>35</v>
      </c>
      <c r="B62" s="37">
        <v>22</v>
      </c>
      <c r="C62" s="38" t="s">
        <v>14</v>
      </c>
      <c r="D62" s="37">
        <v>1</v>
      </c>
      <c r="E62" s="39">
        <v>44</v>
      </c>
      <c r="F62" s="40">
        <v>95</v>
      </c>
      <c r="G62" s="52">
        <v>8</v>
      </c>
      <c r="H62" s="56">
        <v>1</v>
      </c>
      <c r="I62" s="61" t="s">
        <v>39</v>
      </c>
      <c r="J62" s="56">
        <v>15</v>
      </c>
      <c r="K62" s="52">
        <v>5</v>
      </c>
      <c r="L62" s="56">
        <v>25</v>
      </c>
      <c r="M62" s="48">
        <v>392</v>
      </c>
      <c r="N62" s="105">
        <v>19.310344827586206</v>
      </c>
      <c r="O62" s="37" t="s">
        <v>52</v>
      </c>
      <c r="P62" s="38">
        <v>4.5</v>
      </c>
      <c r="Q62" s="67">
        <v>71.55</v>
      </c>
      <c r="R62" s="70">
        <v>1.6425619834710744E-3</v>
      </c>
      <c r="S62" s="39" t="s">
        <v>77</v>
      </c>
      <c r="T62" s="108">
        <v>57.515418502202643</v>
      </c>
      <c r="U62" s="38">
        <v>3512</v>
      </c>
      <c r="V62" s="111">
        <v>86.192404800384239</v>
      </c>
    </row>
    <row r="63" spans="1:22" s="6" customFormat="1" ht="13.15" customHeight="1">
      <c r="A63" s="36" t="s">
        <v>36</v>
      </c>
      <c r="B63" s="37">
        <v>23</v>
      </c>
      <c r="C63" s="38" t="s">
        <v>14</v>
      </c>
      <c r="D63" s="37">
        <v>1</v>
      </c>
      <c r="E63" s="39">
        <v>45</v>
      </c>
      <c r="F63" s="40">
        <v>98</v>
      </c>
      <c r="G63" s="52">
        <v>2</v>
      </c>
      <c r="H63" s="56">
        <v>1</v>
      </c>
      <c r="I63" s="61" t="s">
        <v>40</v>
      </c>
      <c r="J63" s="56">
        <v>2</v>
      </c>
      <c r="K63" s="52">
        <v>2</v>
      </c>
      <c r="L63" s="56">
        <v>5</v>
      </c>
      <c r="M63" s="48">
        <v>70</v>
      </c>
      <c r="N63" s="105">
        <v>3.4482758620689653</v>
      </c>
      <c r="O63" s="37" t="s">
        <v>47</v>
      </c>
      <c r="P63" s="38">
        <v>4.5</v>
      </c>
      <c r="Q63" s="67">
        <v>68.399999999999991</v>
      </c>
      <c r="R63" s="70">
        <v>1.5702479338842972E-3</v>
      </c>
      <c r="S63" s="39" t="s">
        <v>83</v>
      </c>
      <c r="T63" s="108">
        <v>57.374449339207047</v>
      </c>
      <c r="U63" s="38">
        <v>3676</v>
      </c>
      <c r="V63" s="111">
        <v>91.707913606409846</v>
      </c>
    </row>
    <row r="64" spans="1:22" s="6" customFormat="1" ht="13.15" customHeight="1">
      <c r="A64" s="36" t="s">
        <v>36</v>
      </c>
      <c r="B64" s="37">
        <v>23</v>
      </c>
      <c r="C64" s="38" t="s">
        <v>15</v>
      </c>
      <c r="D64" s="37">
        <v>1</v>
      </c>
      <c r="E64" s="39">
        <v>46</v>
      </c>
      <c r="F64" s="40">
        <v>95</v>
      </c>
      <c r="G64" s="52">
        <v>2</v>
      </c>
      <c r="H64" s="56">
        <v>1</v>
      </c>
      <c r="I64" s="61" t="s">
        <v>40</v>
      </c>
      <c r="J64" s="56">
        <v>1</v>
      </c>
      <c r="K64" s="52">
        <v>2</v>
      </c>
      <c r="L64" s="56">
        <v>1</v>
      </c>
      <c r="M64" s="48">
        <v>28</v>
      </c>
      <c r="N64" s="105">
        <v>1.3793103448275863</v>
      </c>
      <c r="O64" s="37" t="s">
        <v>53</v>
      </c>
      <c r="P64" s="38">
        <v>4.5</v>
      </c>
      <c r="Q64" s="67">
        <v>69.75</v>
      </c>
      <c r="R64" s="70">
        <v>1.6012396694214876E-3</v>
      </c>
      <c r="S64" s="39" t="s">
        <v>84</v>
      </c>
      <c r="T64" s="108">
        <v>57.93832599118943</v>
      </c>
      <c r="U64" s="38">
        <v>3923</v>
      </c>
      <c r="V64" s="111">
        <v>98.042994229156605</v>
      </c>
    </row>
    <row r="65" spans="1:22" ht="13.15" customHeight="1">
      <c r="A65" s="36" t="s">
        <v>37</v>
      </c>
      <c r="B65" s="37">
        <v>24</v>
      </c>
      <c r="C65" s="38" t="s">
        <v>15</v>
      </c>
      <c r="D65" s="37">
        <v>1</v>
      </c>
      <c r="E65" s="39">
        <v>47</v>
      </c>
      <c r="F65" s="40">
        <v>95</v>
      </c>
      <c r="G65" s="52">
        <v>8</v>
      </c>
      <c r="H65" s="56">
        <v>1</v>
      </c>
      <c r="I65" s="61" t="s">
        <v>40</v>
      </c>
      <c r="J65" s="56">
        <v>1</v>
      </c>
      <c r="K65" s="52">
        <v>2</v>
      </c>
      <c r="L65" s="56">
        <v>2</v>
      </c>
      <c r="M65" s="48">
        <v>35</v>
      </c>
      <c r="N65" s="105">
        <v>1.7241379310344827</v>
      </c>
      <c r="O65" s="37" t="s">
        <v>56</v>
      </c>
      <c r="P65" s="38">
        <v>4.5</v>
      </c>
      <c r="Q65" s="67">
        <v>67.5</v>
      </c>
      <c r="R65" s="70">
        <v>1.5495867768595042E-3</v>
      </c>
      <c r="S65" s="39" t="s">
        <v>85</v>
      </c>
      <c r="T65" s="108">
        <v>61.321585903083701</v>
      </c>
      <c r="U65" s="38">
        <v>3898</v>
      </c>
      <c r="V65" s="111">
        <v>95.111514418229476</v>
      </c>
    </row>
    <row r="66" spans="1:22" ht="13.15" customHeight="1">
      <c r="A66" s="36" t="s">
        <v>37</v>
      </c>
      <c r="B66" s="37">
        <v>24</v>
      </c>
      <c r="C66" s="38" t="s">
        <v>14</v>
      </c>
      <c r="D66" s="37">
        <v>1</v>
      </c>
      <c r="E66" s="39">
        <v>48</v>
      </c>
      <c r="F66" s="40">
        <v>90</v>
      </c>
      <c r="G66" s="52">
        <v>8</v>
      </c>
      <c r="H66" s="56">
        <v>1</v>
      </c>
      <c r="I66" s="61" t="s">
        <v>40</v>
      </c>
      <c r="J66" s="56">
        <v>5</v>
      </c>
      <c r="K66" s="52">
        <v>5</v>
      </c>
      <c r="L66" s="56">
        <v>5</v>
      </c>
      <c r="M66" s="48">
        <v>112</v>
      </c>
      <c r="N66" s="105">
        <v>5.5172413793103452</v>
      </c>
      <c r="O66" s="37" t="s">
        <v>54</v>
      </c>
      <c r="P66" s="38">
        <v>4.5</v>
      </c>
      <c r="Q66" s="67">
        <v>66.600000000000009</v>
      </c>
      <c r="R66" s="70">
        <v>1.5289256198347109E-3</v>
      </c>
      <c r="S66" s="39" t="s">
        <v>86</v>
      </c>
      <c r="T66" s="108">
        <v>60.616740088105729</v>
      </c>
      <c r="U66" s="38">
        <v>3107</v>
      </c>
      <c r="V66" s="111">
        <v>82.047236189678031</v>
      </c>
    </row>
    <row r="67" spans="1:22" ht="13.15" customHeight="1">
      <c r="A67" s="36" t="s">
        <v>31</v>
      </c>
      <c r="B67" s="37">
        <v>18</v>
      </c>
      <c r="C67" s="38" t="s">
        <v>14</v>
      </c>
      <c r="D67" s="37" t="s">
        <v>43</v>
      </c>
      <c r="E67" s="39">
        <v>49</v>
      </c>
      <c r="F67" s="40">
        <v>95</v>
      </c>
      <c r="G67" s="52">
        <v>8</v>
      </c>
      <c r="H67" s="56">
        <v>5</v>
      </c>
      <c r="I67" s="61" t="s">
        <v>39</v>
      </c>
      <c r="J67" s="56">
        <v>30</v>
      </c>
      <c r="K67" s="52">
        <v>5</v>
      </c>
      <c r="L67" s="56">
        <v>75</v>
      </c>
      <c r="M67" s="48">
        <v>980</v>
      </c>
      <c r="N67" s="105">
        <v>48.275862068965516</v>
      </c>
      <c r="O67" s="37" t="s">
        <v>57</v>
      </c>
      <c r="P67" s="38">
        <v>4.5</v>
      </c>
      <c r="Q67" s="67">
        <v>64.350000000000009</v>
      </c>
      <c r="R67" s="70">
        <v>1.4772727272727275E-3</v>
      </c>
      <c r="S67" s="39" t="s">
        <v>87</v>
      </c>
      <c r="T67" s="108">
        <v>58.079295154185019</v>
      </c>
      <c r="U67" s="38">
        <v>2687</v>
      </c>
      <c r="V67" s="111">
        <v>72.611630832121364</v>
      </c>
    </row>
    <row r="68" spans="1:22" ht="13.15" customHeight="1">
      <c r="A68" s="36" t="s">
        <v>31</v>
      </c>
      <c r="B68" s="37">
        <v>18</v>
      </c>
      <c r="C68" s="38" t="s">
        <v>15</v>
      </c>
      <c r="D68" s="37" t="s">
        <v>43</v>
      </c>
      <c r="E68" s="39">
        <v>50</v>
      </c>
      <c r="F68" s="40">
        <v>95</v>
      </c>
      <c r="G68" s="52">
        <v>8</v>
      </c>
      <c r="H68" s="56">
        <v>5</v>
      </c>
      <c r="I68" s="61" t="s">
        <v>40</v>
      </c>
      <c r="J68" s="56">
        <v>5</v>
      </c>
      <c r="K68" s="52">
        <v>2</v>
      </c>
      <c r="L68" s="56">
        <v>5</v>
      </c>
      <c r="M68" s="48">
        <v>140</v>
      </c>
      <c r="N68" s="105">
        <v>6.8965517241379306</v>
      </c>
      <c r="O68" s="37" t="s">
        <v>54</v>
      </c>
      <c r="P68" s="38">
        <v>4.5</v>
      </c>
      <c r="Q68" s="67">
        <v>66.600000000000009</v>
      </c>
      <c r="R68" s="70">
        <v>1.5289256198347109E-3</v>
      </c>
      <c r="S68" s="39" t="s">
        <v>88</v>
      </c>
      <c r="T68" s="108">
        <v>60.757709251101325</v>
      </c>
      <c r="U68" s="38">
        <v>3610</v>
      </c>
      <c r="V68" s="111">
        <v>90.1031541982818</v>
      </c>
    </row>
    <row r="69" spans="1:22" ht="13.15" customHeight="1">
      <c r="A69" s="36" t="s">
        <v>27</v>
      </c>
      <c r="B69" s="37">
        <v>14</v>
      </c>
      <c r="C69" s="38" t="s">
        <v>15</v>
      </c>
      <c r="D69" s="37" t="s">
        <v>43</v>
      </c>
      <c r="E69" s="39">
        <v>51</v>
      </c>
      <c r="F69" s="40">
        <v>95</v>
      </c>
      <c r="G69" s="52">
        <v>3</v>
      </c>
      <c r="H69" s="56">
        <v>1</v>
      </c>
      <c r="I69" s="61" t="s">
        <v>40</v>
      </c>
      <c r="J69" s="56">
        <v>1</v>
      </c>
      <c r="K69" s="52">
        <v>2</v>
      </c>
      <c r="L69" s="56">
        <v>2</v>
      </c>
      <c r="M69" s="48">
        <v>35</v>
      </c>
      <c r="N69" s="105">
        <v>1.7241379310344827</v>
      </c>
      <c r="O69" s="37" t="s">
        <v>54</v>
      </c>
      <c r="P69" s="38">
        <v>4.5</v>
      </c>
      <c r="Q69" s="67">
        <v>66.600000000000009</v>
      </c>
      <c r="R69" s="70">
        <v>1.5289256198347109E-3</v>
      </c>
      <c r="S69" s="39" t="s">
        <v>89</v>
      </c>
      <c r="T69" s="108">
        <v>58.784140969162998</v>
      </c>
      <c r="U69" s="38">
        <v>4106</v>
      </c>
      <c r="V69" s="111">
        <v>105.92365368018528</v>
      </c>
    </row>
    <row r="70" spans="1:22" ht="13.15" customHeight="1">
      <c r="A70" s="36" t="s">
        <v>27</v>
      </c>
      <c r="B70" s="37">
        <v>14</v>
      </c>
      <c r="C70" s="38" t="s">
        <v>14</v>
      </c>
      <c r="D70" s="37" t="s">
        <v>43</v>
      </c>
      <c r="E70" s="39">
        <v>52</v>
      </c>
      <c r="F70" s="40">
        <v>98</v>
      </c>
      <c r="G70" s="52">
        <v>3</v>
      </c>
      <c r="H70" s="56">
        <v>1</v>
      </c>
      <c r="I70" s="61" t="s">
        <v>42</v>
      </c>
      <c r="J70" s="56">
        <v>5</v>
      </c>
      <c r="K70" s="52">
        <v>5</v>
      </c>
      <c r="L70" s="56">
        <v>5</v>
      </c>
      <c r="M70" s="48">
        <v>112</v>
      </c>
      <c r="N70" s="105">
        <v>5.5172413793103452</v>
      </c>
      <c r="O70" s="37" t="s">
        <v>50</v>
      </c>
      <c r="P70" s="38">
        <v>4.5</v>
      </c>
      <c r="Q70" s="67">
        <v>67.95</v>
      </c>
      <c r="R70" s="70">
        <v>1.5599173553719008E-3</v>
      </c>
      <c r="S70" s="39" t="s">
        <v>71</v>
      </c>
      <c r="T70" s="108">
        <v>58.36123348017621</v>
      </c>
      <c r="U70" s="38">
        <v>3793</v>
      </c>
      <c r="V70" s="111">
        <v>93.642901541075204</v>
      </c>
    </row>
    <row r="71" spans="1:22" ht="13.15" customHeight="1">
      <c r="A71" s="36" t="s">
        <v>17</v>
      </c>
      <c r="B71" s="37">
        <v>3</v>
      </c>
      <c r="C71" s="38" t="s">
        <v>14</v>
      </c>
      <c r="D71" s="37" t="s">
        <v>43</v>
      </c>
      <c r="E71" s="39">
        <v>53</v>
      </c>
      <c r="F71" s="40">
        <v>95</v>
      </c>
      <c r="G71" s="52">
        <v>8</v>
      </c>
      <c r="H71" s="56">
        <v>5</v>
      </c>
      <c r="I71" s="61" t="s">
        <v>39</v>
      </c>
      <c r="J71" s="56">
        <v>30</v>
      </c>
      <c r="K71" s="52">
        <v>5</v>
      </c>
      <c r="L71" s="56">
        <v>50</v>
      </c>
      <c r="M71" s="48">
        <v>805</v>
      </c>
      <c r="N71" s="105">
        <v>39.655172413793103</v>
      </c>
      <c r="O71" s="37" t="s">
        <v>54</v>
      </c>
      <c r="P71" s="38">
        <v>4.5</v>
      </c>
      <c r="Q71" s="67">
        <v>66.600000000000009</v>
      </c>
      <c r="R71" s="70">
        <v>1.5289256198347109E-3</v>
      </c>
      <c r="S71" s="39" t="s">
        <v>75</v>
      </c>
      <c r="T71" s="108">
        <v>58.925110132158594</v>
      </c>
      <c r="U71" s="38">
        <v>2950</v>
      </c>
      <c r="V71" s="111">
        <v>75.919929624915767</v>
      </c>
    </row>
    <row r="72" spans="1:22" ht="13.15" customHeight="1">
      <c r="A72" s="36" t="s">
        <v>17</v>
      </c>
      <c r="B72" s="37">
        <v>3</v>
      </c>
      <c r="C72" s="38" t="s">
        <v>15</v>
      </c>
      <c r="D72" s="37" t="s">
        <v>43</v>
      </c>
      <c r="E72" s="39">
        <v>54</v>
      </c>
      <c r="F72" s="40">
        <v>95</v>
      </c>
      <c r="G72" s="52">
        <v>8</v>
      </c>
      <c r="H72" s="56">
        <v>5</v>
      </c>
      <c r="I72" s="61" t="s">
        <v>40</v>
      </c>
      <c r="J72" s="56">
        <v>5</v>
      </c>
      <c r="K72" s="52">
        <v>2</v>
      </c>
      <c r="L72" s="56">
        <v>5</v>
      </c>
      <c r="M72" s="48">
        <v>140</v>
      </c>
      <c r="N72" s="105">
        <v>6.8965517241379306</v>
      </c>
      <c r="O72" s="37" t="s">
        <v>54</v>
      </c>
      <c r="P72" s="38">
        <v>4.5</v>
      </c>
      <c r="Q72" s="67">
        <v>66.600000000000009</v>
      </c>
      <c r="R72" s="70">
        <v>1.5289256198347109E-3</v>
      </c>
      <c r="S72" s="39" t="s">
        <v>86</v>
      </c>
      <c r="T72" s="108">
        <v>60.616740088105729</v>
      </c>
      <c r="U72" s="38">
        <v>3728</v>
      </c>
      <c r="V72" s="111">
        <v>93.264745773925682</v>
      </c>
    </row>
    <row r="73" spans="1:22" ht="13.15" customHeight="1">
      <c r="A73" s="36" t="s">
        <v>25</v>
      </c>
      <c r="B73" s="37">
        <v>12</v>
      </c>
      <c r="C73" s="38" t="s">
        <v>15</v>
      </c>
      <c r="D73" s="37" t="s">
        <v>43</v>
      </c>
      <c r="E73" s="39">
        <v>55</v>
      </c>
      <c r="F73" s="40">
        <v>95</v>
      </c>
      <c r="G73" s="52">
        <v>3</v>
      </c>
      <c r="H73" s="56">
        <v>1</v>
      </c>
      <c r="I73" s="61" t="s">
        <v>40</v>
      </c>
      <c r="J73" s="56">
        <v>2</v>
      </c>
      <c r="K73" s="52">
        <v>2</v>
      </c>
      <c r="L73" s="56">
        <v>2</v>
      </c>
      <c r="M73" s="48">
        <v>49</v>
      </c>
      <c r="N73" s="105">
        <v>2.4137931034482758</v>
      </c>
      <c r="O73" s="37" t="s">
        <v>50</v>
      </c>
      <c r="P73" s="38">
        <v>4.5</v>
      </c>
      <c r="Q73" s="67">
        <v>67.95</v>
      </c>
      <c r="R73" s="70">
        <v>1.5599173553719008E-3</v>
      </c>
      <c r="S73" s="39" t="s">
        <v>90</v>
      </c>
      <c r="T73" s="108">
        <v>60.898678414096914</v>
      </c>
      <c r="U73" s="38">
        <v>4336</v>
      </c>
      <c r="V73" s="111">
        <v>105.82794366342641</v>
      </c>
    </row>
    <row r="74" spans="1:22" ht="13.15" customHeight="1">
      <c r="A74" s="36" t="s">
        <v>25</v>
      </c>
      <c r="B74" s="37">
        <v>12</v>
      </c>
      <c r="C74" s="38" t="s">
        <v>14</v>
      </c>
      <c r="D74" s="37" t="s">
        <v>43</v>
      </c>
      <c r="E74" s="39">
        <v>56</v>
      </c>
      <c r="F74" s="40">
        <v>98</v>
      </c>
      <c r="G74" s="52">
        <v>3</v>
      </c>
      <c r="H74" s="56">
        <v>1</v>
      </c>
      <c r="I74" s="61" t="s">
        <v>40</v>
      </c>
      <c r="J74" s="56">
        <v>5</v>
      </c>
      <c r="K74" s="52">
        <v>2</v>
      </c>
      <c r="L74" s="56">
        <v>5</v>
      </c>
      <c r="M74" s="48">
        <v>112</v>
      </c>
      <c r="N74" s="105">
        <v>5.5172413793103452</v>
      </c>
      <c r="O74" s="37" t="s">
        <v>50</v>
      </c>
      <c r="P74" s="38">
        <v>4.5</v>
      </c>
      <c r="Q74" s="67">
        <v>67.95</v>
      </c>
      <c r="R74" s="70">
        <v>1.5599173553719008E-3</v>
      </c>
      <c r="S74" s="39" t="s">
        <v>88</v>
      </c>
      <c r="T74" s="108">
        <v>60.757709251101325</v>
      </c>
      <c r="U74" s="38">
        <v>4406</v>
      </c>
      <c r="V74" s="111">
        <v>104.48635593510002</v>
      </c>
    </row>
    <row r="75" spans="1:22" ht="13.15" customHeight="1">
      <c r="A75" s="36" t="s">
        <v>35</v>
      </c>
      <c r="B75" s="37">
        <v>22</v>
      </c>
      <c r="C75" s="38" t="s">
        <v>14</v>
      </c>
      <c r="D75" s="37" t="s">
        <v>43</v>
      </c>
      <c r="E75" s="39">
        <v>57</v>
      </c>
      <c r="F75" s="40">
        <v>95</v>
      </c>
      <c r="G75" s="52">
        <v>8</v>
      </c>
      <c r="H75" s="56">
        <v>1</v>
      </c>
      <c r="I75" s="61" t="s">
        <v>39</v>
      </c>
      <c r="J75" s="56">
        <v>15</v>
      </c>
      <c r="K75" s="52">
        <v>5</v>
      </c>
      <c r="L75" s="56">
        <v>45</v>
      </c>
      <c r="M75" s="48">
        <v>532</v>
      </c>
      <c r="N75" s="105">
        <v>26.206896551724139</v>
      </c>
      <c r="O75" s="37" t="s">
        <v>47</v>
      </c>
      <c r="P75" s="38">
        <v>4.5</v>
      </c>
      <c r="Q75" s="67">
        <v>68.399999999999991</v>
      </c>
      <c r="R75" s="70">
        <v>1.5702479338842972E-3</v>
      </c>
      <c r="S75" s="39" t="s">
        <v>91</v>
      </c>
      <c r="T75" s="108">
        <v>55.118942731277535</v>
      </c>
      <c r="U75" s="38">
        <v>2911</v>
      </c>
      <c r="V75" s="111">
        <v>77.981868707979402</v>
      </c>
    </row>
    <row r="76" spans="1:22" ht="13.15" customHeight="1">
      <c r="A76" s="36" t="s">
        <v>35</v>
      </c>
      <c r="B76" s="37">
        <v>22</v>
      </c>
      <c r="C76" s="38" t="s">
        <v>15</v>
      </c>
      <c r="D76" s="37" t="s">
        <v>43</v>
      </c>
      <c r="E76" s="39">
        <v>58</v>
      </c>
      <c r="F76" s="40">
        <v>100</v>
      </c>
      <c r="G76" s="52">
        <v>8</v>
      </c>
      <c r="H76" s="56">
        <v>1</v>
      </c>
      <c r="I76" s="61" t="s">
        <v>40</v>
      </c>
      <c r="J76" s="56">
        <v>2</v>
      </c>
      <c r="K76" s="52">
        <v>2</v>
      </c>
      <c r="L76" s="56">
        <v>2</v>
      </c>
      <c r="M76" s="48">
        <v>49</v>
      </c>
      <c r="N76" s="105">
        <v>2.4137931034482758</v>
      </c>
      <c r="O76" s="37" t="s">
        <v>50</v>
      </c>
      <c r="P76" s="38">
        <v>4.5</v>
      </c>
      <c r="Q76" s="67">
        <v>67.95</v>
      </c>
      <c r="R76" s="70">
        <v>1.5599173553719008E-3</v>
      </c>
      <c r="S76" s="39" t="s">
        <v>92</v>
      </c>
      <c r="T76" s="108">
        <v>59.066079295154182</v>
      </c>
      <c r="U76" s="38">
        <v>4129</v>
      </c>
      <c r="V76" s="111">
        <v>98.707305315399324</v>
      </c>
    </row>
    <row r="77" spans="1:22" ht="13.15" customHeight="1">
      <c r="A77" s="36" t="s">
        <v>37</v>
      </c>
      <c r="B77" s="37">
        <v>24</v>
      </c>
      <c r="C77" s="38" t="s">
        <v>15</v>
      </c>
      <c r="D77" s="37" t="s">
        <v>43</v>
      </c>
      <c r="E77" s="39">
        <v>59</v>
      </c>
      <c r="F77" s="40">
        <v>98</v>
      </c>
      <c r="G77" s="52">
        <v>8</v>
      </c>
      <c r="H77" s="56">
        <v>1</v>
      </c>
      <c r="I77" s="61" t="s">
        <v>40</v>
      </c>
      <c r="J77" s="56">
        <v>1</v>
      </c>
      <c r="K77" s="52">
        <v>2</v>
      </c>
      <c r="L77" s="56">
        <v>1</v>
      </c>
      <c r="M77" s="48">
        <v>28</v>
      </c>
      <c r="N77" s="105">
        <v>1.3793103448275863</v>
      </c>
      <c r="O77" s="37" t="s">
        <v>58</v>
      </c>
      <c r="P77" s="38">
        <v>4.5</v>
      </c>
      <c r="Q77" s="67">
        <v>70.649999999999991</v>
      </c>
      <c r="R77" s="70">
        <v>1.6219008264462809E-3</v>
      </c>
      <c r="S77" s="39" t="s">
        <v>93</v>
      </c>
      <c r="T77" s="108">
        <v>60.193832599118942</v>
      </c>
      <c r="U77" s="38">
        <v>4764</v>
      </c>
      <c r="V77" s="111">
        <v>109.67648742994865</v>
      </c>
    </row>
    <row r="78" spans="1:22" ht="13.15" customHeight="1">
      <c r="A78" s="36" t="s">
        <v>37</v>
      </c>
      <c r="B78" s="37">
        <v>24</v>
      </c>
      <c r="C78" s="38" t="s">
        <v>14</v>
      </c>
      <c r="D78" s="37" t="s">
        <v>43</v>
      </c>
      <c r="E78" s="39">
        <v>60</v>
      </c>
      <c r="F78" s="40">
        <v>95</v>
      </c>
      <c r="G78" s="52">
        <v>8</v>
      </c>
      <c r="H78" s="56">
        <v>1</v>
      </c>
      <c r="I78" s="61" t="s">
        <v>40</v>
      </c>
      <c r="J78" s="56">
        <v>5</v>
      </c>
      <c r="K78" s="52">
        <v>5</v>
      </c>
      <c r="L78" s="56">
        <v>5</v>
      </c>
      <c r="M78" s="48">
        <v>112</v>
      </c>
      <c r="N78" s="105">
        <v>5.5172413793103452</v>
      </c>
      <c r="O78" s="37" t="s">
        <v>59</v>
      </c>
      <c r="P78" s="38">
        <v>4.5</v>
      </c>
      <c r="Q78" s="67">
        <v>65.25</v>
      </c>
      <c r="R78" s="70">
        <v>1.4979338842975207E-3</v>
      </c>
      <c r="S78" s="39" t="s">
        <v>93</v>
      </c>
      <c r="T78" s="108">
        <v>60.193832599118942</v>
      </c>
      <c r="U78" s="38">
        <v>4031</v>
      </c>
      <c r="V78" s="111">
        <v>103.65462837421421</v>
      </c>
    </row>
    <row r="79" spans="1:22" ht="13.15" customHeight="1">
      <c r="A79" s="36" t="s">
        <v>19</v>
      </c>
      <c r="B79" s="37">
        <v>5</v>
      </c>
      <c r="C79" s="38" t="s">
        <v>14</v>
      </c>
      <c r="D79" s="37" t="s">
        <v>43</v>
      </c>
      <c r="E79" s="39">
        <v>61</v>
      </c>
      <c r="F79" s="40">
        <v>95</v>
      </c>
      <c r="G79" s="52">
        <v>8</v>
      </c>
      <c r="H79" s="56">
        <v>5</v>
      </c>
      <c r="I79" s="61" t="s">
        <v>39</v>
      </c>
      <c r="J79" s="56">
        <v>10</v>
      </c>
      <c r="K79" s="52">
        <v>5</v>
      </c>
      <c r="L79" s="56">
        <v>15</v>
      </c>
      <c r="M79" s="48">
        <v>280</v>
      </c>
      <c r="N79" s="105">
        <v>13.793103448275861</v>
      </c>
      <c r="O79" s="37" t="s">
        <v>54</v>
      </c>
      <c r="P79" s="38">
        <v>4.5</v>
      </c>
      <c r="Q79" s="67">
        <v>66.600000000000009</v>
      </c>
      <c r="R79" s="70">
        <v>1.5289256198347109E-3</v>
      </c>
      <c r="S79" s="39" t="s">
        <v>94</v>
      </c>
      <c r="T79" s="108">
        <v>57.092511013215862</v>
      </c>
      <c r="U79" s="38">
        <v>2858</v>
      </c>
      <c r="V79" s="111">
        <v>75.913193895650011</v>
      </c>
    </row>
    <row r="80" spans="1:22" ht="13.15" customHeight="1">
      <c r="A80" s="36" t="s">
        <v>19</v>
      </c>
      <c r="B80" s="37">
        <v>5</v>
      </c>
      <c r="C80" s="38" t="s">
        <v>15</v>
      </c>
      <c r="D80" s="37" t="s">
        <v>43</v>
      </c>
      <c r="E80" s="39">
        <v>62</v>
      </c>
      <c r="F80" s="40">
        <v>98</v>
      </c>
      <c r="G80" s="52">
        <v>8</v>
      </c>
      <c r="H80" s="56">
        <v>5</v>
      </c>
      <c r="I80" s="61" t="s">
        <v>40</v>
      </c>
      <c r="J80" s="56">
        <v>5</v>
      </c>
      <c r="K80" s="52">
        <v>2</v>
      </c>
      <c r="L80" s="56">
        <v>5</v>
      </c>
      <c r="M80" s="48">
        <v>140</v>
      </c>
      <c r="N80" s="105">
        <v>6.8965517241379306</v>
      </c>
      <c r="O80" s="37" t="s">
        <v>47</v>
      </c>
      <c r="P80" s="38">
        <v>4.5</v>
      </c>
      <c r="Q80" s="67">
        <v>68.399999999999991</v>
      </c>
      <c r="R80" s="70">
        <v>1.5702479338842972E-3</v>
      </c>
      <c r="S80" s="39" t="s">
        <v>80</v>
      </c>
      <c r="T80" s="108">
        <v>59.207048458149778</v>
      </c>
      <c r="U80" s="38">
        <v>3267</v>
      </c>
      <c r="V80" s="111">
        <v>78.981533872947679</v>
      </c>
    </row>
    <row r="81" spans="1:22" ht="13.15" customHeight="1">
      <c r="A81" s="36" t="s">
        <v>29</v>
      </c>
      <c r="B81" s="37">
        <v>16</v>
      </c>
      <c r="C81" s="38" t="s">
        <v>15</v>
      </c>
      <c r="D81" s="37" t="s">
        <v>43</v>
      </c>
      <c r="E81" s="39">
        <v>63</v>
      </c>
      <c r="F81" s="40">
        <v>95</v>
      </c>
      <c r="G81" s="52">
        <v>5</v>
      </c>
      <c r="H81" s="56">
        <v>2</v>
      </c>
      <c r="I81" s="61" t="s">
        <v>40</v>
      </c>
      <c r="J81" s="56">
        <v>2</v>
      </c>
      <c r="K81" s="52">
        <v>2</v>
      </c>
      <c r="L81" s="56">
        <v>2</v>
      </c>
      <c r="M81" s="48">
        <v>56</v>
      </c>
      <c r="N81" s="105">
        <v>2.7586206896551726</v>
      </c>
      <c r="O81" s="37" t="s">
        <v>60</v>
      </c>
      <c r="P81" s="38">
        <v>4.5</v>
      </c>
      <c r="Q81" s="67">
        <v>67.05</v>
      </c>
      <c r="R81" s="70">
        <v>1.5392561983471073E-3</v>
      </c>
      <c r="S81" s="39" t="s">
        <v>89</v>
      </c>
      <c r="T81" s="108">
        <v>58.784140969162998</v>
      </c>
      <c r="U81" s="38">
        <v>3637</v>
      </c>
      <c r="V81" s="111">
        <v>93.195030693918909</v>
      </c>
    </row>
    <row r="82" spans="1:22" ht="12.75" customHeight="1">
      <c r="A82" s="36" t="s">
        <v>29</v>
      </c>
      <c r="B82" s="37">
        <v>16</v>
      </c>
      <c r="C82" s="38" t="s">
        <v>14</v>
      </c>
      <c r="D82" s="37" t="s">
        <v>43</v>
      </c>
      <c r="E82" s="39">
        <v>64</v>
      </c>
      <c r="F82" s="40">
        <v>95</v>
      </c>
      <c r="G82" s="52">
        <v>5</v>
      </c>
      <c r="H82" s="56">
        <v>2</v>
      </c>
      <c r="I82" s="61" t="s">
        <v>42</v>
      </c>
      <c r="J82" s="56">
        <v>10</v>
      </c>
      <c r="K82" s="52">
        <v>3</v>
      </c>
      <c r="L82" s="56">
        <v>10</v>
      </c>
      <c r="M82" s="48">
        <v>224</v>
      </c>
      <c r="N82" s="105">
        <v>11.03448275862069</v>
      </c>
      <c r="O82" s="37" t="s">
        <v>53</v>
      </c>
      <c r="P82" s="38">
        <v>4.5</v>
      </c>
      <c r="Q82" s="67">
        <v>69.75</v>
      </c>
      <c r="R82" s="70">
        <v>1.6012396694214876E-3</v>
      </c>
      <c r="S82" s="39" t="s">
        <v>95</v>
      </c>
      <c r="T82" s="108">
        <v>58.502202643171806</v>
      </c>
      <c r="U82" s="38">
        <v>3812</v>
      </c>
      <c r="V82" s="111">
        <v>94.35064536584369</v>
      </c>
    </row>
    <row r="83" spans="1:22" ht="13.15" customHeight="1">
      <c r="A83" s="36" t="s">
        <v>24</v>
      </c>
      <c r="B83" s="37">
        <v>11</v>
      </c>
      <c r="C83" s="38" t="s">
        <v>14</v>
      </c>
      <c r="D83" s="37" t="s">
        <v>43</v>
      </c>
      <c r="E83" s="39">
        <v>65</v>
      </c>
      <c r="F83" s="40">
        <v>95</v>
      </c>
      <c r="G83" s="52">
        <v>2</v>
      </c>
      <c r="H83" s="56">
        <v>1</v>
      </c>
      <c r="I83" s="61" t="s">
        <v>40</v>
      </c>
      <c r="J83" s="56">
        <v>2</v>
      </c>
      <c r="K83" s="52">
        <v>2</v>
      </c>
      <c r="L83" s="56">
        <v>2</v>
      </c>
      <c r="M83" s="48">
        <v>49</v>
      </c>
      <c r="N83" s="105">
        <v>2.4137931034482758</v>
      </c>
      <c r="O83" s="37" t="s">
        <v>47</v>
      </c>
      <c r="P83" s="38">
        <v>4.5</v>
      </c>
      <c r="Q83" s="67">
        <v>68.399999999999991</v>
      </c>
      <c r="R83" s="70">
        <v>1.5702479338842972E-3</v>
      </c>
      <c r="S83" s="39" t="s">
        <v>80</v>
      </c>
      <c r="T83" s="108">
        <v>59.207048458149778</v>
      </c>
      <c r="U83" s="38">
        <v>3634</v>
      </c>
      <c r="V83" s="111">
        <v>90.628297717979166</v>
      </c>
    </row>
    <row r="84" spans="1:22" ht="13.15" customHeight="1">
      <c r="A84" s="36" t="s">
        <v>24</v>
      </c>
      <c r="B84" s="37">
        <v>11</v>
      </c>
      <c r="C84" s="38" t="s">
        <v>15</v>
      </c>
      <c r="D84" s="37" t="s">
        <v>43</v>
      </c>
      <c r="E84" s="39">
        <v>66</v>
      </c>
      <c r="F84" s="40">
        <v>95</v>
      </c>
      <c r="G84" s="52">
        <v>2</v>
      </c>
      <c r="H84" s="56">
        <v>1</v>
      </c>
      <c r="I84" s="61" t="s">
        <v>40</v>
      </c>
      <c r="J84" s="56">
        <v>1</v>
      </c>
      <c r="K84" s="52">
        <v>2</v>
      </c>
      <c r="L84" s="56">
        <v>1</v>
      </c>
      <c r="M84" s="48">
        <v>28</v>
      </c>
      <c r="N84" s="105">
        <v>1.3793103448275863</v>
      </c>
      <c r="O84" s="37" t="s">
        <v>61</v>
      </c>
      <c r="P84" s="38">
        <v>4.5</v>
      </c>
      <c r="Q84" s="67">
        <v>72</v>
      </c>
      <c r="R84" s="70">
        <v>1.652892561983471E-3</v>
      </c>
      <c r="S84" s="39" t="s">
        <v>90</v>
      </c>
      <c r="T84" s="108">
        <v>60.898678414096914</v>
      </c>
      <c r="U84" s="38">
        <v>3658</v>
      </c>
      <c r="V84" s="111">
        <v>84.258117080896682</v>
      </c>
    </row>
    <row r="85" spans="1:22" ht="13.15" customHeight="1">
      <c r="A85" s="36" t="s">
        <v>34</v>
      </c>
      <c r="B85" s="37">
        <v>21</v>
      </c>
      <c r="C85" s="38" t="s">
        <v>15</v>
      </c>
      <c r="D85" s="37" t="s">
        <v>43</v>
      </c>
      <c r="E85" s="39">
        <v>67</v>
      </c>
      <c r="F85" s="40">
        <v>95</v>
      </c>
      <c r="G85" s="52">
        <v>5</v>
      </c>
      <c r="H85" s="56">
        <v>5</v>
      </c>
      <c r="I85" s="61" t="s">
        <v>40</v>
      </c>
      <c r="J85" s="56">
        <v>5</v>
      </c>
      <c r="K85" s="52">
        <v>2</v>
      </c>
      <c r="L85" s="56">
        <v>5</v>
      </c>
      <c r="M85" s="48">
        <v>140</v>
      </c>
      <c r="N85" s="105">
        <v>6.8965517241379306</v>
      </c>
      <c r="O85" s="37" t="s">
        <v>50</v>
      </c>
      <c r="P85" s="38">
        <v>4.5</v>
      </c>
      <c r="Q85" s="67">
        <v>67.95</v>
      </c>
      <c r="R85" s="70">
        <v>1.5599173553719008E-3</v>
      </c>
      <c r="S85" s="39" t="s">
        <v>96</v>
      </c>
      <c r="T85" s="108">
        <v>61.039647577092509</v>
      </c>
      <c r="U85" s="38">
        <v>2968</v>
      </c>
      <c r="V85" s="111">
        <v>72.272126103920471</v>
      </c>
    </row>
    <row r="86" spans="1:22" ht="13.15" customHeight="1">
      <c r="A86" s="36" t="s">
        <v>34</v>
      </c>
      <c r="B86" s="37">
        <v>21</v>
      </c>
      <c r="C86" s="38" t="s">
        <v>14</v>
      </c>
      <c r="D86" s="37" t="s">
        <v>43</v>
      </c>
      <c r="E86" s="39">
        <v>68</v>
      </c>
      <c r="F86" s="40">
        <v>95</v>
      </c>
      <c r="G86" s="52">
        <v>5</v>
      </c>
      <c r="H86" s="56">
        <v>5</v>
      </c>
      <c r="I86" s="61" t="s">
        <v>39</v>
      </c>
      <c r="J86" s="56">
        <v>10</v>
      </c>
      <c r="K86" s="52">
        <v>5</v>
      </c>
      <c r="L86" s="56">
        <v>20</v>
      </c>
      <c r="M86" s="48">
        <v>315</v>
      </c>
      <c r="N86" s="105">
        <v>15.517241379310345</v>
      </c>
      <c r="O86" s="37" t="s">
        <v>56</v>
      </c>
      <c r="P86" s="38">
        <v>4.5</v>
      </c>
      <c r="Q86" s="67">
        <v>67.5</v>
      </c>
      <c r="R86" s="70">
        <v>1.5495867768595042E-3</v>
      </c>
      <c r="S86" s="39" t="s">
        <v>82</v>
      </c>
      <c r="T86" s="108">
        <v>60.052863436123346</v>
      </c>
      <c r="U86" s="38">
        <v>2734</v>
      </c>
      <c r="V86" s="111">
        <v>68.119182933860472</v>
      </c>
    </row>
    <row r="87" spans="1:22" ht="13.15" customHeight="1">
      <c r="A87" s="36" t="s">
        <v>26</v>
      </c>
      <c r="B87" s="37">
        <v>13</v>
      </c>
      <c r="C87" s="38" t="s">
        <v>14</v>
      </c>
      <c r="D87" s="37" t="s">
        <v>43</v>
      </c>
      <c r="E87" s="39">
        <v>69</v>
      </c>
      <c r="F87" s="40">
        <v>95</v>
      </c>
      <c r="G87" s="52">
        <v>2</v>
      </c>
      <c r="H87" s="56">
        <v>1</v>
      </c>
      <c r="I87" s="61" t="s">
        <v>40</v>
      </c>
      <c r="J87" s="56">
        <v>5</v>
      </c>
      <c r="K87" s="52">
        <v>2</v>
      </c>
      <c r="L87" s="56">
        <v>5</v>
      </c>
      <c r="M87" s="48">
        <v>112</v>
      </c>
      <c r="N87" s="105">
        <v>5.5172413793103452</v>
      </c>
      <c r="O87" s="37" t="s">
        <v>56</v>
      </c>
      <c r="P87" s="38">
        <v>4.5</v>
      </c>
      <c r="Q87" s="67">
        <v>67.5</v>
      </c>
      <c r="R87" s="70">
        <v>1.5495867768595042E-3</v>
      </c>
      <c r="S87" s="39" t="s">
        <v>71</v>
      </c>
      <c r="T87" s="108">
        <v>58.36123348017621</v>
      </c>
      <c r="U87" s="38">
        <v>3422</v>
      </c>
      <c r="V87" s="111">
        <v>87.732434952114588</v>
      </c>
    </row>
    <row r="88" spans="1:22" ht="13.15" customHeight="1">
      <c r="A88" s="36" t="s">
        <v>26</v>
      </c>
      <c r="B88" s="37">
        <v>13</v>
      </c>
      <c r="C88" s="38" t="s">
        <v>15</v>
      </c>
      <c r="D88" s="37" t="s">
        <v>43</v>
      </c>
      <c r="E88" s="39">
        <v>70</v>
      </c>
      <c r="F88" s="40">
        <v>90</v>
      </c>
      <c r="G88" s="52">
        <v>2</v>
      </c>
      <c r="H88" s="56">
        <v>1</v>
      </c>
      <c r="I88" s="61" t="s">
        <v>40</v>
      </c>
      <c r="J88" s="56">
        <v>2</v>
      </c>
      <c r="K88" s="52">
        <v>2</v>
      </c>
      <c r="L88" s="56">
        <v>2</v>
      </c>
      <c r="M88" s="48">
        <v>49</v>
      </c>
      <c r="N88" s="105">
        <v>2.4137931034482758</v>
      </c>
      <c r="O88" s="37" t="s">
        <v>62</v>
      </c>
      <c r="P88" s="38">
        <v>4.5</v>
      </c>
      <c r="Q88" s="67">
        <v>66.149999999999991</v>
      </c>
      <c r="R88" s="70">
        <v>1.5185950413223138E-3</v>
      </c>
      <c r="S88" s="39" t="s">
        <v>76</v>
      </c>
      <c r="T88" s="108">
        <v>58.643171806167402</v>
      </c>
      <c r="U88" s="38">
        <v>3336</v>
      </c>
      <c r="V88" s="111">
        <v>91.678658642944384</v>
      </c>
    </row>
    <row r="89" spans="1:22" ht="13.15" customHeight="1">
      <c r="A89" s="36" t="s">
        <v>28</v>
      </c>
      <c r="B89" s="37">
        <v>15</v>
      </c>
      <c r="C89" s="38" t="s">
        <v>15</v>
      </c>
      <c r="D89" s="37" t="s">
        <v>43</v>
      </c>
      <c r="E89" s="39">
        <v>71</v>
      </c>
      <c r="F89" s="40">
        <v>90</v>
      </c>
      <c r="G89" s="52">
        <v>8</v>
      </c>
      <c r="H89" s="56">
        <v>10</v>
      </c>
      <c r="I89" s="61" t="s">
        <v>40</v>
      </c>
      <c r="J89" s="56">
        <v>2</v>
      </c>
      <c r="K89" s="52">
        <v>2</v>
      </c>
      <c r="L89" s="56">
        <v>2</v>
      </c>
      <c r="M89" s="48">
        <v>112</v>
      </c>
      <c r="N89" s="105">
        <v>5.5172413793103452</v>
      </c>
      <c r="O89" s="37" t="s">
        <v>54</v>
      </c>
      <c r="P89" s="38">
        <v>4.5</v>
      </c>
      <c r="Q89" s="67">
        <v>66.600000000000009</v>
      </c>
      <c r="R89" s="70">
        <v>1.5289256198347109E-3</v>
      </c>
      <c r="S89" s="39" t="s">
        <v>90</v>
      </c>
      <c r="T89" s="108">
        <v>60.898678414096914</v>
      </c>
      <c r="U89" s="38">
        <v>3597</v>
      </c>
      <c r="V89" s="111">
        <v>94.547020979312634</v>
      </c>
    </row>
    <row r="90" spans="1:22" ht="13.15" customHeight="1">
      <c r="A90" s="36" t="s">
        <v>28</v>
      </c>
      <c r="B90" s="37">
        <v>15</v>
      </c>
      <c r="C90" s="38" t="s">
        <v>14</v>
      </c>
      <c r="D90" s="37" t="s">
        <v>43</v>
      </c>
      <c r="E90" s="39">
        <v>72</v>
      </c>
      <c r="F90" s="40">
        <v>85</v>
      </c>
      <c r="G90" s="52">
        <v>8</v>
      </c>
      <c r="H90" s="56">
        <v>15</v>
      </c>
      <c r="I90" s="61" t="s">
        <v>41</v>
      </c>
      <c r="J90" s="56">
        <v>30</v>
      </c>
      <c r="K90" s="52">
        <v>8</v>
      </c>
      <c r="L90" s="56">
        <v>80</v>
      </c>
      <c r="M90" s="48">
        <v>1085</v>
      </c>
      <c r="N90" s="105">
        <v>53.448275862068961</v>
      </c>
      <c r="O90" s="37" t="s">
        <v>63</v>
      </c>
      <c r="P90" s="38">
        <v>4.5</v>
      </c>
      <c r="Q90" s="67">
        <v>64.8</v>
      </c>
      <c r="R90" s="70">
        <v>1.4876033057851239E-3</v>
      </c>
      <c r="S90" s="39" t="s">
        <v>97</v>
      </c>
      <c r="T90" s="108">
        <v>57.797356828193834</v>
      </c>
      <c r="U90" s="38">
        <v>2179</v>
      </c>
      <c r="V90" s="111">
        <v>65.673073091025032</v>
      </c>
    </row>
    <row r="91" spans="1:22" ht="13.15" customHeight="1">
      <c r="A91" s="36" t="s">
        <v>22</v>
      </c>
      <c r="B91" s="37">
        <v>8</v>
      </c>
      <c r="C91" s="38" t="s">
        <v>14</v>
      </c>
      <c r="D91" s="37" t="s">
        <v>43</v>
      </c>
      <c r="E91" s="39">
        <v>73</v>
      </c>
      <c r="F91" s="40">
        <v>90</v>
      </c>
      <c r="G91" s="52">
        <v>3</v>
      </c>
      <c r="H91" s="56">
        <v>1</v>
      </c>
      <c r="I91" s="61" t="s">
        <v>40</v>
      </c>
      <c r="J91" s="56">
        <v>5</v>
      </c>
      <c r="K91" s="52">
        <v>2</v>
      </c>
      <c r="L91" s="56">
        <v>5</v>
      </c>
      <c r="M91" s="48">
        <v>112</v>
      </c>
      <c r="N91" s="105">
        <v>5.5172413793103452</v>
      </c>
      <c r="O91" s="37" t="s">
        <v>53</v>
      </c>
      <c r="P91" s="38">
        <v>4.5</v>
      </c>
      <c r="Q91" s="67">
        <v>69.75</v>
      </c>
      <c r="R91" s="70">
        <v>1.6012396694214876E-3</v>
      </c>
      <c r="S91" s="39" t="s">
        <v>74</v>
      </c>
      <c r="T91" s="108">
        <v>59.770925110132161</v>
      </c>
      <c r="U91" s="38">
        <v>3241</v>
      </c>
      <c r="V91" s="111">
        <v>82.877062622573888</v>
      </c>
    </row>
    <row r="92" spans="1:22" ht="13.15" customHeight="1">
      <c r="A92" s="36" t="s">
        <v>22</v>
      </c>
      <c r="B92" s="37">
        <v>8</v>
      </c>
      <c r="C92" s="38" t="s">
        <v>15</v>
      </c>
      <c r="D92" s="37" t="s">
        <v>43</v>
      </c>
      <c r="E92" s="39">
        <v>74</v>
      </c>
      <c r="F92" s="40">
        <v>95</v>
      </c>
      <c r="G92" s="52">
        <v>3</v>
      </c>
      <c r="H92" s="56">
        <v>1</v>
      </c>
      <c r="I92" s="61" t="s">
        <v>40</v>
      </c>
      <c r="J92" s="56">
        <v>2</v>
      </c>
      <c r="K92" s="52">
        <v>2</v>
      </c>
      <c r="L92" s="56">
        <v>2</v>
      </c>
      <c r="M92" s="48">
        <v>49</v>
      </c>
      <c r="N92" s="105">
        <v>2.4137931034482758</v>
      </c>
      <c r="O92" s="37" t="s">
        <v>57</v>
      </c>
      <c r="P92" s="38">
        <v>4.5</v>
      </c>
      <c r="Q92" s="67">
        <v>64.350000000000009</v>
      </c>
      <c r="R92" s="70">
        <v>1.4772727272727275E-3</v>
      </c>
      <c r="S92" s="39" t="s">
        <v>98</v>
      </c>
      <c r="T92" s="108">
        <v>60.334801762114537</v>
      </c>
      <c r="U92" s="38">
        <v>3322</v>
      </c>
      <c r="V92" s="111">
        <v>86.415490559612522</v>
      </c>
    </row>
    <row r="93" spans="1:22" ht="13.15" customHeight="1">
      <c r="A93" s="36" t="s">
        <v>30</v>
      </c>
      <c r="B93" s="37">
        <v>17</v>
      </c>
      <c r="C93" s="38" t="s">
        <v>15</v>
      </c>
      <c r="D93" s="37" t="s">
        <v>43</v>
      </c>
      <c r="E93" s="39">
        <v>75</v>
      </c>
      <c r="F93" s="40">
        <v>98</v>
      </c>
      <c r="G93" s="52">
        <v>8</v>
      </c>
      <c r="H93" s="56">
        <v>1</v>
      </c>
      <c r="I93" s="61" t="s">
        <v>40</v>
      </c>
      <c r="J93" s="56">
        <v>2</v>
      </c>
      <c r="K93" s="52">
        <v>2</v>
      </c>
      <c r="L93" s="56">
        <v>5</v>
      </c>
      <c r="M93" s="48">
        <v>70</v>
      </c>
      <c r="N93" s="105">
        <v>3.4482758620689653</v>
      </c>
      <c r="O93" s="37" t="s">
        <v>47</v>
      </c>
      <c r="P93" s="38">
        <v>4.5</v>
      </c>
      <c r="Q93" s="67">
        <v>68.399999999999991</v>
      </c>
      <c r="R93" s="70">
        <v>1.5702479338842972E-3</v>
      </c>
      <c r="S93" s="39" t="s">
        <v>74</v>
      </c>
      <c r="T93" s="108">
        <v>59.770925110132161</v>
      </c>
      <c r="U93" s="38">
        <v>3579</v>
      </c>
      <c r="V93" s="111">
        <v>85.708039577549002</v>
      </c>
    </row>
    <row r="94" spans="1:22" ht="13.15" customHeight="1">
      <c r="A94" s="36" t="s">
        <v>30</v>
      </c>
      <c r="B94" s="37">
        <v>17</v>
      </c>
      <c r="C94" s="38" t="s">
        <v>14</v>
      </c>
      <c r="D94" s="37" t="s">
        <v>43</v>
      </c>
      <c r="E94" s="39">
        <v>76</v>
      </c>
      <c r="F94" s="40">
        <v>98</v>
      </c>
      <c r="G94" s="52">
        <v>8</v>
      </c>
      <c r="H94" s="56">
        <v>1</v>
      </c>
      <c r="I94" s="61" t="s">
        <v>42</v>
      </c>
      <c r="J94" s="56">
        <v>10</v>
      </c>
      <c r="K94" s="52">
        <v>5</v>
      </c>
      <c r="L94" s="56">
        <v>10</v>
      </c>
      <c r="M94" s="48">
        <v>217</v>
      </c>
      <c r="N94" s="105">
        <v>10.689655172413794</v>
      </c>
      <c r="O94" s="37" t="s">
        <v>60</v>
      </c>
      <c r="P94" s="38">
        <v>4.5</v>
      </c>
      <c r="Q94" s="67">
        <v>67.05</v>
      </c>
      <c r="R94" s="70">
        <v>1.5392561983471073E-3</v>
      </c>
      <c r="S94" s="39" t="s">
        <v>80</v>
      </c>
      <c r="T94" s="108">
        <v>59.207048458149778</v>
      </c>
      <c r="U94" s="38">
        <v>2918</v>
      </c>
      <c r="V94" s="111">
        <v>71.964619980302786</v>
      </c>
    </row>
    <row r="95" spans="1:22" ht="13.15" customHeight="1">
      <c r="A95" s="36" t="s">
        <v>18</v>
      </c>
      <c r="B95" s="37">
        <v>4</v>
      </c>
      <c r="C95" s="38" t="s">
        <v>14</v>
      </c>
      <c r="D95" s="37" t="s">
        <v>43</v>
      </c>
      <c r="E95" s="39">
        <v>77</v>
      </c>
      <c r="F95" s="40">
        <v>90</v>
      </c>
      <c r="G95" s="52">
        <v>3</v>
      </c>
      <c r="H95" s="56">
        <v>1</v>
      </c>
      <c r="I95" s="61" t="s">
        <v>40</v>
      </c>
      <c r="J95" s="56">
        <v>5</v>
      </c>
      <c r="K95" s="52">
        <v>2</v>
      </c>
      <c r="L95" s="56">
        <v>5</v>
      </c>
      <c r="M95" s="48">
        <v>112</v>
      </c>
      <c r="N95" s="105">
        <v>5.5172413793103452</v>
      </c>
      <c r="O95" s="37" t="s">
        <v>51</v>
      </c>
      <c r="P95" s="38">
        <v>4.5</v>
      </c>
      <c r="Q95" s="67">
        <v>71.100000000000009</v>
      </c>
      <c r="R95" s="70">
        <v>1.632231404958678E-3</v>
      </c>
      <c r="S95" s="39" t="s">
        <v>99</v>
      </c>
      <c r="T95" s="108">
        <v>59.91189427312775</v>
      </c>
      <c r="U95" s="38">
        <v>2813</v>
      </c>
      <c r="V95" s="111">
        <v>70.400637048068177</v>
      </c>
    </row>
    <row r="96" spans="1:22" ht="13.15" customHeight="1">
      <c r="A96" s="36" t="s">
        <v>18</v>
      </c>
      <c r="B96" s="37">
        <v>4</v>
      </c>
      <c r="C96" s="38" t="s">
        <v>15</v>
      </c>
      <c r="D96" s="37" t="s">
        <v>43</v>
      </c>
      <c r="E96" s="39">
        <v>78</v>
      </c>
      <c r="F96" s="40">
        <v>98</v>
      </c>
      <c r="G96" s="52">
        <v>3</v>
      </c>
      <c r="H96" s="56">
        <v>1</v>
      </c>
      <c r="I96" s="61" t="s">
        <v>40</v>
      </c>
      <c r="J96" s="56">
        <v>2</v>
      </c>
      <c r="K96" s="52">
        <v>2</v>
      </c>
      <c r="L96" s="56">
        <v>2</v>
      </c>
      <c r="M96" s="48">
        <v>49</v>
      </c>
      <c r="N96" s="105">
        <v>2.4137931034482758</v>
      </c>
      <c r="O96" s="37" t="s">
        <v>50</v>
      </c>
      <c r="P96" s="38">
        <v>4.5</v>
      </c>
      <c r="Q96" s="67">
        <v>67.95</v>
      </c>
      <c r="R96" s="70">
        <v>1.5599173553719008E-3</v>
      </c>
      <c r="S96" s="39" t="s">
        <v>74</v>
      </c>
      <c r="T96" s="108">
        <v>59.770925110132161</v>
      </c>
      <c r="U96" s="38">
        <v>3179</v>
      </c>
      <c r="V96" s="111">
        <v>76.633212481543893</v>
      </c>
    </row>
    <row r="97" spans="1:22" ht="13.15" customHeight="1">
      <c r="A97" s="36" t="s">
        <v>16</v>
      </c>
      <c r="B97" s="37">
        <v>2</v>
      </c>
      <c r="C97" s="38" t="s">
        <v>15</v>
      </c>
      <c r="D97" s="37" t="s">
        <v>43</v>
      </c>
      <c r="E97" s="39">
        <v>79</v>
      </c>
      <c r="F97" s="40">
        <v>90</v>
      </c>
      <c r="G97" s="52">
        <v>3</v>
      </c>
      <c r="H97" s="56">
        <v>2</v>
      </c>
      <c r="I97" s="61" t="s">
        <v>40</v>
      </c>
      <c r="J97" s="56">
        <v>5</v>
      </c>
      <c r="K97" s="52">
        <v>2</v>
      </c>
      <c r="L97" s="56">
        <v>5</v>
      </c>
      <c r="M97" s="48">
        <v>119</v>
      </c>
      <c r="N97" s="105">
        <v>5.8620689655172411</v>
      </c>
      <c r="O97" s="37" t="s">
        <v>56</v>
      </c>
      <c r="P97" s="38">
        <v>4.5</v>
      </c>
      <c r="Q97" s="67">
        <v>67.5</v>
      </c>
      <c r="R97" s="70">
        <v>1.5495867768595042E-3</v>
      </c>
      <c r="S97" s="39" t="s">
        <v>99</v>
      </c>
      <c r="T97" s="108">
        <v>59.91189427312775</v>
      </c>
      <c r="U97" s="38">
        <v>3338</v>
      </c>
      <c r="V97" s="111">
        <v>87.995206971677561</v>
      </c>
    </row>
    <row r="98" spans="1:22" ht="13.15" customHeight="1">
      <c r="A98" s="36" t="s">
        <v>16</v>
      </c>
      <c r="B98" s="37">
        <v>2</v>
      </c>
      <c r="C98" s="38" t="s">
        <v>14</v>
      </c>
      <c r="D98" s="37" t="s">
        <v>43</v>
      </c>
      <c r="E98" s="39">
        <v>80</v>
      </c>
      <c r="F98" s="40">
        <v>95</v>
      </c>
      <c r="G98" s="52">
        <v>3</v>
      </c>
      <c r="H98" s="56">
        <v>2</v>
      </c>
      <c r="I98" s="61" t="s">
        <v>42</v>
      </c>
      <c r="J98" s="56">
        <v>5</v>
      </c>
      <c r="K98" s="52">
        <v>3</v>
      </c>
      <c r="L98" s="56">
        <v>10</v>
      </c>
      <c r="M98" s="48">
        <v>154</v>
      </c>
      <c r="N98" s="105">
        <v>7.5862068965517242</v>
      </c>
      <c r="O98" s="37" t="s">
        <v>47</v>
      </c>
      <c r="P98" s="38">
        <v>4.5</v>
      </c>
      <c r="Q98" s="67">
        <v>68.399999999999991</v>
      </c>
      <c r="R98" s="70">
        <v>1.5702479338842972E-3</v>
      </c>
      <c r="S98" s="39" t="s">
        <v>100</v>
      </c>
      <c r="T98" s="108">
        <v>59.348017621145374</v>
      </c>
      <c r="U98" s="38">
        <v>3234</v>
      </c>
      <c r="V98" s="111">
        <v>80.461126719787359</v>
      </c>
    </row>
    <row r="99" spans="1:22" ht="13.15" customHeight="1">
      <c r="A99" s="36" t="s">
        <v>13</v>
      </c>
      <c r="B99" s="37">
        <v>1</v>
      </c>
      <c r="C99" s="38" t="s">
        <v>14</v>
      </c>
      <c r="D99" s="37" t="s">
        <v>43</v>
      </c>
      <c r="E99" s="39">
        <v>81</v>
      </c>
      <c r="F99" s="40">
        <v>100</v>
      </c>
      <c r="G99" s="52">
        <v>8</v>
      </c>
      <c r="H99" s="56">
        <v>10</v>
      </c>
      <c r="I99" s="61" t="s">
        <v>41</v>
      </c>
      <c r="J99" s="56">
        <v>90</v>
      </c>
      <c r="K99" s="52">
        <v>8</v>
      </c>
      <c r="L99" s="56">
        <v>100</v>
      </c>
      <c r="M99" s="48">
        <v>2030</v>
      </c>
      <c r="N99" s="105">
        <v>100</v>
      </c>
      <c r="O99" s="37" t="s">
        <v>64</v>
      </c>
      <c r="P99" s="38">
        <v>4.5</v>
      </c>
      <c r="Q99" s="67">
        <v>75.149999999999991</v>
      </c>
      <c r="R99" s="70">
        <v>1.7252066115702477E-3</v>
      </c>
      <c r="S99" s="39" t="s">
        <v>101</v>
      </c>
      <c r="T99" s="108">
        <v>52.581497797356825</v>
      </c>
      <c r="U99" s="38">
        <v>980</v>
      </c>
      <c r="V99" s="111">
        <v>23.795572394085827</v>
      </c>
    </row>
    <row r="100" spans="1:22" ht="13.15" customHeight="1">
      <c r="A100" s="36" t="s">
        <v>13</v>
      </c>
      <c r="B100" s="37">
        <v>1</v>
      </c>
      <c r="C100" s="38" t="s">
        <v>15</v>
      </c>
      <c r="D100" s="37" t="s">
        <v>43</v>
      </c>
      <c r="E100" s="39">
        <v>82</v>
      </c>
      <c r="F100" s="40">
        <v>95</v>
      </c>
      <c r="G100" s="52">
        <v>8</v>
      </c>
      <c r="H100" s="56">
        <v>10</v>
      </c>
      <c r="I100" s="61" t="s">
        <v>40</v>
      </c>
      <c r="J100" s="56">
        <v>15</v>
      </c>
      <c r="K100" s="52">
        <v>2</v>
      </c>
      <c r="L100" s="56">
        <v>15</v>
      </c>
      <c r="M100" s="48">
        <v>385</v>
      </c>
      <c r="N100" s="105">
        <v>18.96551724137931</v>
      </c>
      <c r="O100" s="37" t="s">
        <v>54</v>
      </c>
      <c r="P100" s="38">
        <v>4.5</v>
      </c>
      <c r="Q100" s="67">
        <v>66.600000000000009</v>
      </c>
      <c r="R100" s="70">
        <v>1.5289256198347109E-3</v>
      </c>
      <c r="S100" s="39" t="s">
        <v>82</v>
      </c>
      <c r="T100" s="108">
        <v>60.052863436123346</v>
      </c>
      <c r="U100" s="38">
        <v>2439</v>
      </c>
      <c r="V100" s="111">
        <v>61.590292108268386</v>
      </c>
    </row>
    <row r="101" spans="1:22" ht="13.15" customHeight="1">
      <c r="A101" s="36" t="s">
        <v>21</v>
      </c>
      <c r="B101" s="37">
        <v>7</v>
      </c>
      <c r="C101" s="38" t="s">
        <v>15</v>
      </c>
      <c r="D101" s="37" t="s">
        <v>43</v>
      </c>
      <c r="E101" s="39">
        <v>83</v>
      </c>
      <c r="F101" s="40">
        <v>90</v>
      </c>
      <c r="G101" s="52">
        <v>5</v>
      </c>
      <c r="H101" s="56">
        <v>5</v>
      </c>
      <c r="I101" s="61" t="s">
        <v>40</v>
      </c>
      <c r="J101" s="56">
        <v>1</v>
      </c>
      <c r="K101" s="52">
        <v>2</v>
      </c>
      <c r="L101" s="56">
        <v>2</v>
      </c>
      <c r="M101" s="48">
        <v>63</v>
      </c>
      <c r="N101" s="105">
        <v>3.103448275862069</v>
      </c>
      <c r="O101" s="37" t="s">
        <v>63</v>
      </c>
      <c r="P101" s="38">
        <v>4.5</v>
      </c>
      <c r="Q101" s="67">
        <v>64.8</v>
      </c>
      <c r="R101" s="70">
        <v>1.4876033057851239E-3</v>
      </c>
      <c r="S101" s="39" t="s">
        <v>98</v>
      </c>
      <c r="T101" s="108">
        <v>60.334801762114537</v>
      </c>
      <c r="U101" s="38">
        <v>2807</v>
      </c>
      <c r="V101" s="111">
        <v>76.540100020191531</v>
      </c>
    </row>
    <row r="102" spans="1:22" ht="13.15" customHeight="1">
      <c r="A102" s="36" t="s">
        <v>21</v>
      </c>
      <c r="B102" s="37">
        <v>7</v>
      </c>
      <c r="C102" s="38" t="s">
        <v>14</v>
      </c>
      <c r="D102" s="37" t="s">
        <v>43</v>
      </c>
      <c r="E102" s="39">
        <v>84</v>
      </c>
      <c r="F102" s="40">
        <v>90</v>
      </c>
      <c r="G102" s="52">
        <v>5</v>
      </c>
      <c r="H102" s="56">
        <v>5</v>
      </c>
      <c r="I102" s="61" t="s">
        <v>42</v>
      </c>
      <c r="J102" s="56">
        <v>10</v>
      </c>
      <c r="K102" s="52">
        <v>5</v>
      </c>
      <c r="L102" s="56">
        <v>15</v>
      </c>
      <c r="M102" s="48">
        <v>280</v>
      </c>
      <c r="N102" s="105">
        <v>13.793103448275861</v>
      </c>
      <c r="O102" s="37" t="s">
        <v>65</v>
      </c>
      <c r="P102" s="38">
        <v>4.5</v>
      </c>
      <c r="Q102" s="67">
        <v>60.300000000000004</v>
      </c>
      <c r="R102" s="70">
        <v>1.384297520661157E-3</v>
      </c>
      <c r="S102" s="39" t="s">
        <v>79</v>
      </c>
      <c r="T102" s="108">
        <v>58.220264317180614</v>
      </c>
      <c r="U102" s="38">
        <v>2245</v>
      </c>
      <c r="V102" s="111">
        <v>68.173308196708149</v>
      </c>
    </row>
    <row r="103" spans="1:22" ht="13.15" customHeight="1">
      <c r="A103" s="36" t="s">
        <v>23</v>
      </c>
      <c r="B103" s="37">
        <v>10</v>
      </c>
      <c r="C103" s="38" t="s">
        <v>14</v>
      </c>
      <c r="D103" s="37" t="s">
        <v>43</v>
      </c>
      <c r="E103" s="39">
        <v>85</v>
      </c>
      <c r="F103" s="40">
        <v>95</v>
      </c>
      <c r="G103" s="52">
        <v>2</v>
      </c>
      <c r="H103" s="56">
        <v>1</v>
      </c>
      <c r="I103" s="61" t="s">
        <v>40</v>
      </c>
      <c r="J103" s="56">
        <v>2</v>
      </c>
      <c r="K103" s="52">
        <v>2</v>
      </c>
      <c r="L103" s="56">
        <v>5</v>
      </c>
      <c r="M103" s="48">
        <v>70</v>
      </c>
      <c r="N103" s="105">
        <v>3.4482758620689653</v>
      </c>
      <c r="O103" s="37" t="s">
        <v>48</v>
      </c>
      <c r="P103" s="38">
        <v>4.5</v>
      </c>
      <c r="Q103" s="67">
        <v>70.2</v>
      </c>
      <c r="R103" s="70">
        <v>1.6115702479338845E-3</v>
      </c>
      <c r="S103" s="39" t="s">
        <v>96</v>
      </c>
      <c r="T103" s="108">
        <v>61.039647577092509</v>
      </c>
      <c r="U103" s="38">
        <v>3430</v>
      </c>
      <c r="V103" s="111">
        <v>80.84504430377774</v>
      </c>
    </row>
    <row r="104" spans="1:22" ht="13.15" customHeight="1">
      <c r="A104" s="36" t="s">
        <v>23</v>
      </c>
      <c r="B104" s="37">
        <v>10</v>
      </c>
      <c r="C104" s="38" t="s">
        <v>15</v>
      </c>
      <c r="D104" s="37" t="s">
        <v>43</v>
      </c>
      <c r="E104" s="39">
        <v>86</v>
      </c>
      <c r="F104" s="40">
        <v>90</v>
      </c>
      <c r="G104" s="52">
        <v>2</v>
      </c>
      <c r="H104" s="56">
        <v>1</v>
      </c>
      <c r="I104" s="61" t="s">
        <v>40</v>
      </c>
      <c r="J104" s="56">
        <v>1</v>
      </c>
      <c r="K104" s="52">
        <v>2</v>
      </c>
      <c r="L104" s="56">
        <v>5</v>
      </c>
      <c r="M104" s="48">
        <v>56</v>
      </c>
      <c r="N104" s="105">
        <v>2.7586206896551726</v>
      </c>
      <c r="O104" s="37" t="s">
        <v>52</v>
      </c>
      <c r="P104" s="38">
        <v>4.5</v>
      </c>
      <c r="Q104" s="67">
        <v>71.55</v>
      </c>
      <c r="R104" s="70">
        <v>1.6425619834710744E-3</v>
      </c>
      <c r="S104" s="39" t="s">
        <v>85</v>
      </c>
      <c r="T104" s="108">
        <v>61.321585903083701</v>
      </c>
      <c r="U104" s="38">
        <v>3353</v>
      </c>
      <c r="V104" s="111">
        <v>81.47043703864351</v>
      </c>
    </row>
    <row r="105" spans="1:22" ht="13.15" customHeight="1">
      <c r="A105" s="36" t="s">
        <v>20</v>
      </c>
      <c r="B105" s="37">
        <v>6</v>
      </c>
      <c r="C105" s="38" t="s">
        <v>15</v>
      </c>
      <c r="D105" s="37" t="s">
        <v>43</v>
      </c>
      <c r="E105" s="39">
        <v>87</v>
      </c>
      <c r="F105" s="40">
        <v>95</v>
      </c>
      <c r="G105" s="52">
        <v>8</v>
      </c>
      <c r="H105" s="56">
        <v>2</v>
      </c>
      <c r="I105" s="61" t="s">
        <v>40</v>
      </c>
      <c r="J105" s="56">
        <v>2</v>
      </c>
      <c r="K105" s="52">
        <v>2</v>
      </c>
      <c r="L105" s="56">
        <v>2</v>
      </c>
      <c r="M105" s="48">
        <v>56</v>
      </c>
      <c r="N105" s="105">
        <v>2.7586206896551726</v>
      </c>
      <c r="O105" s="37" t="s">
        <v>59</v>
      </c>
      <c r="P105" s="38">
        <v>4.5</v>
      </c>
      <c r="Q105" s="67">
        <v>65.25</v>
      </c>
      <c r="R105" s="70">
        <v>1.4979338842975207E-3</v>
      </c>
      <c r="S105" s="39" t="s">
        <v>100</v>
      </c>
      <c r="T105" s="108">
        <v>59.348017621145374</v>
      </c>
      <c r="U105" s="38">
        <v>3592</v>
      </c>
      <c r="V105" s="111">
        <v>93.682399955166801</v>
      </c>
    </row>
    <row r="106" spans="1:22" ht="13.15" customHeight="1">
      <c r="A106" s="36" t="s">
        <v>20</v>
      </c>
      <c r="B106" s="37">
        <v>6</v>
      </c>
      <c r="C106" s="38" t="s">
        <v>14</v>
      </c>
      <c r="D106" s="37" t="s">
        <v>43</v>
      </c>
      <c r="E106" s="39">
        <v>88</v>
      </c>
      <c r="F106" s="40">
        <v>90</v>
      </c>
      <c r="G106" s="52">
        <v>8</v>
      </c>
      <c r="H106" s="56">
        <v>2</v>
      </c>
      <c r="I106" s="61" t="s">
        <v>39</v>
      </c>
      <c r="J106" s="56">
        <v>15</v>
      </c>
      <c r="K106" s="52">
        <v>5</v>
      </c>
      <c r="L106" s="56">
        <v>20</v>
      </c>
      <c r="M106" s="48">
        <v>364</v>
      </c>
      <c r="N106" s="105">
        <v>17.931034482758619</v>
      </c>
      <c r="O106" s="37" t="s">
        <v>48</v>
      </c>
      <c r="P106" s="38">
        <v>4.5</v>
      </c>
      <c r="Q106" s="67">
        <v>70.2</v>
      </c>
      <c r="R106" s="70">
        <v>1.6115702479338845E-3</v>
      </c>
      <c r="S106" s="39" t="s">
        <v>75</v>
      </c>
      <c r="T106" s="108">
        <v>58.925110132158594</v>
      </c>
      <c r="U106" s="38">
        <v>3019</v>
      </c>
      <c r="V106" s="111">
        <v>77.806361523466762</v>
      </c>
    </row>
    <row r="107" spans="1:22" ht="13.15" customHeight="1">
      <c r="A107" s="36" t="s">
        <v>36</v>
      </c>
      <c r="B107" s="37">
        <v>23</v>
      </c>
      <c r="C107" s="38" t="s">
        <v>14</v>
      </c>
      <c r="D107" s="37" t="s">
        <v>43</v>
      </c>
      <c r="E107" s="39">
        <v>89</v>
      </c>
      <c r="F107" s="40">
        <v>90</v>
      </c>
      <c r="G107" s="52">
        <v>2</v>
      </c>
      <c r="H107" s="56">
        <v>1</v>
      </c>
      <c r="I107" s="61" t="s">
        <v>40</v>
      </c>
      <c r="J107" s="56">
        <v>2</v>
      </c>
      <c r="K107" s="52">
        <v>2</v>
      </c>
      <c r="L107" s="56">
        <v>2</v>
      </c>
      <c r="M107" s="48">
        <v>49</v>
      </c>
      <c r="N107" s="105">
        <v>2.4137931034482758</v>
      </c>
      <c r="O107" s="37" t="s">
        <v>54</v>
      </c>
      <c r="P107" s="38">
        <v>4.5</v>
      </c>
      <c r="Q107" s="67">
        <v>66.600000000000009</v>
      </c>
      <c r="R107" s="70">
        <v>1.5289256198347109E-3</v>
      </c>
      <c r="S107" s="39" t="s">
        <v>79</v>
      </c>
      <c r="T107" s="108">
        <v>58.220264317180614</v>
      </c>
      <c r="U107" s="38">
        <v>3017</v>
      </c>
      <c r="V107" s="111">
        <v>82.950005089835599</v>
      </c>
    </row>
    <row r="108" spans="1:22" ht="13.15" customHeight="1">
      <c r="A108" s="36" t="s">
        <v>36</v>
      </c>
      <c r="B108" s="37">
        <v>23</v>
      </c>
      <c r="C108" s="38" t="s">
        <v>15</v>
      </c>
      <c r="D108" s="37" t="s">
        <v>43</v>
      </c>
      <c r="E108" s="39">
        <v>90</v>
      </c>
      <c r="F108" s="40">
        <v>95</v>
      </c>
      <c r="G108" s="52">
        <v>2</v>
      </c>
      <c r="H108" s="56">
        <v>1</v>
      </c>
      <c r="I108" s="61" t="s">
        <v>40</v>
      </c>
      <c r="J108" s="56">
        <v>1</v>
      </c>
      <c r="K108" s="52">
        <v>2</v>
      </c>
      <c r="L108" s="56">
        <v>1</v>
      </c>
      <c r="M108" s="48">
        <v>28</v>
      </c>
      <c r="N108" s="105">
        <v>1.3793103448275863</v>
      </c>
      <c r="O108" s="37" t="s">
        <v>58</v>
      </c>
      <c r="P108" s="38">
        <v>4.5</v>
      </c>
      <c r="Q108" s="67">
        <v>70.649999999999991</v>
      </c>
      <c r="R108" s="70">
        <v>1.6219008264462809E-3</v>
      </c>
      <c r="S108" s="39" t="s">
        <v>102</v>
      </c>
      <c r="T108" s="108">
        <v>57.656387665198238</v>
      </c>
      <c r="U108" s="38">
        <v>3532</v>
      </c>
      <c r="V108" s="111">
        <v>87.572855799817546</v>
      </c>
    </row>
    <row r="109" spans="1:22" ht="13.15" customHeight="1">
      <c r="A109" s="36" t="s">
        <v>32</v>
      </c>
      <c r="B109" s="37">
        <v>19</v>
      </c>
      <c r="C109" s="38" t="s">
        <v>15</v>
      </c>
      <c r="D109" s="37" t="s">
        <v>43</v>
      </c>
      <c r="E109" s="39">
        <v>91</v>
      </c>
      <c r="F109" s="40">
        <v>90</v>
      </c>
      <c r="G109" s="52">
        <v>2</v>
      </c>
      <c r="H109" s="56">
        <v>1</v>
      </c>
      <c r="I109" s="61" t="s">
        <v>40</v>
      </c>
      <c r="J109" s="56">
        <v>2</v>
      </c>
      <c r="K109" s="52">
        <v>2</v>
      </c>
      <c r="L109" s="56">
        <v>2</v>
      </c>
      <c r="M109" s="48">
        <v>49</v>
      </c>
      <c r="N109" s="105">
        <v>2.4137931034482758</v>
      </c>
      <c r="O109" s="37" t="s">
        <v>62</v>
      </c>
      <c r="P109" s="38">
        <v>4.5</v>
      </c>
      <c r="Q109" s="67">
        <v>66.149999999999991</v>
      </c>
      <c r="R109" s="70">
        <v>1.5185950413223138E-3</v>
      </c>
      <c r="S109" s="39" t="s">
        <v>93</v>
      </c>
      <c r="T109" s="108">
        <v>60.193832599118942</v>
      </c>
      <c r="U109" s="38">
        <v>3115</v>
      </c>
      <c r="V109" s="111">
        <v>83.399935566211923</v>
      </c>
    </row>
    <row r="110" spans="1:22" ht="13.15" customHeight="1">
      <c r="A110" s="36" t="s">
        <v>32</v>
      </c>
      <c r="B110" s="37">
        <v>19</v>
      </c>
      <c r="C110" s="38" t="s">
        <v>14</v>
      </c>
      <c r="D110" s="37" t="s">
        <v>43</v>
      </c>
      <c r="E110" s="39">
        <v>92</v>
      </c>
      <c r="F110" s="40">
        <v>85</v>
      </c>
      <c r="G110" s="52">
        <v>2</v>
      </c>
      <c r="H110" s="56">
        <v>1</v>
      </c>
      <c r="I110" s="61" t="s">
        <v>40</v>
      </c>
      <c r="J110" s="56">
        <v>5</v>
      </c>
      <c r="K110" s="52">
        <v>2</v>
      </c>
      <c r="L110" s="56">
        <v>5</v>
      </c>
      <c r="M110" s="48">
        <v>112</v>
      </c>
      <c r="N110" s="105">
        <v>5.5172413793103452</v>
      </c>
      <c r="O110" s="37" t="s">
        <v>48</v>
      </c>
      <c r="P110" s="38">
        <v>4.5</v>
      </c>
      <c r="Q110" s="67">
        <v>70.2</v>
      </c>
      <c r="R110" s="70">
        <v>1.6115702479338845E-3</v>
      </c>
      <c r="S110" s="39" t="s">
        <v>98</v>
      </c>
      <c r="T110" s="108">
        <v>60.334801762114537</v>
      </c>
      <c r="U110" s="38">
        <v>3079</v>
      </c>
      <c r="V110" s="111">
        <v>82.057405097193438</v>
      </c>
    </row>
    <row r="111" spans="1:22" ht="13.15" customHeight="1">
      <c r="A111" s="36" t="s">
        <v>33</v>
      </c>
      <c r="B111" s="37">
        <v>20</v>
      </c>
      <c r="C111" s="38" t="s">
        <v>14</v>
      </c>
      <c r="D111" s="37" t="s">
        <v>43</v>
      </c>
      <c r="E111" s="39">
        <v>93</v>
      </c>
      <c r="F111" s="40">
        <v>90</v>
      </c>
      <c r="G111" s="52">
        <v>8</v>
      </c>
      <c r="H111" s="56">
        <v>1</v>
      </c>
      <c r="I111" s="61" t="s">
        <v>42</v>
      </c>
      <c r="J111" s="56">
        <v>5</v>
      </c>
      <c r="K111" s="52">
        <v>5</v>
      </c>
      <c r="L111" s="56">
        <v>5</v>
      </c>
      <c r="M111" s="48">
        <v>112</v>
      </c>
      <c r="N111" s="105">
        <v>5.5172413793103452</v>
      </c>
      <c r="O111" s="37" t="s">
        <v>53</v>
      </c>
      <c r="P111" s="38">
        <v>4.5</v>
      </c>
      <c r="Q111" s="67">
        <v>69.75</v>
      </c>
      <c r="R111" s="70">
        <v>1.6012396694214876E-3</v>
      </c>
      <c r="S111" s="39" t="s">
        <v>92</v>
      </c>
      <c r="T111" s="108">
        <v>59.066079295154182</v>
      </c>
      <c r="U111" s="38">
        <v>3571</v>
      </c>
      <c r="V111" s="111">
        <v>92.405325874030169</v>
      </c>
    </row>
    <row r="112" spans="1:22" ht="13.15" customHeight="1">
      <c r="A112" s="36" t="s">
        <v>33</v>
      </c>
      <c r="B112" s="37">
        <v>20</v>
      </c>
      <c r="C112" s="38" t="s">
        <v>15</v>
      </c>
      <c r="D112" s="37" t="s">
        <v>43</v>
      </c>
      <c r="E112" s="39">
        <v>94</v>
      </c>
      <c r="F112" s="40">
        <v>90</v>
      </c>
      <c r="G112" s="52">
        <v>8</v>
      </c>
      <c r="H112" s="56">
        <v>1</v>
      </c>
      <c r="I112" s="61" t="s">
        <v>40</v>
      </c>
      <c r="J112" s="56">
        <v>2</v>
      </c>
      <c r="K112" s="52">
        <v>2</v>
      </c>
      <c r="L112" s="56">
        <v>2</v>
      </c>
      <c r="M112" s="48">
        <v>49</v>
      </c>
      <c r="N112" s="105">
        <v>2.4137931034482758</v>
      </c>
      <c r="O112" s="37" t="s">
        <v>48</v>
      </c>
      <c r="P112" s="38">
        <v>4.5</v>
      </c>
      <c r="Q112" s="67">
        <v>70.2</v>
      </c>
      <c r="R112" s="70">
        <v>1.6115702479338845E-3</v>
      </c>
      <c r="S112" s="39" t="s">
        <v>82</v>
      </c>
      <c r="T112" s="108">
        <v>60.052863436123346</v>
      </c>
      <c r="U112" s="38">
        <v>3830</v>
      </c>
      <c r="V112" s="111">
        <v>96.85397522838835</v>
      </c>
    </row>
    <row r="113" spans="1:22" ht="13.15" customHeight="1">
      <c r="A113" s="36" t="s">
        <v>38</v>
      </c>
      <c r="B113" s="37">
        <v>9</v>
      </c>
      <c r="C113" s="38" t="s">
        <v>15</v>
      </c>
      <c r="D113" s="37" t="s">
        <v>43</v>
      </c>
      <c r="E113" s="39">
        <v>95</v>
      </c>
      <c r="F113" s="40">
        <v>90</v>
      </c>
      <c r="G113" s="52">
        <v>8</v>
      </c>
      <c r="H113" s="56">
        <v>10</v>
      </c>
      <c r="I113" s="61" t="s">
        <v>40</v>
      </c>
      <c r="J113" s="56">
        <v>5</v>
      </c>
      <c r="K113" s="52">
        <v>2</v>
      </c>
      <c r="L113" s="56">
        <v>10</v>
      </c>
      <c r="M113" s="48">
        <v>210</v>
      </c>
      <c r="N113" s="105">
        <v>10.344827586206897</v>
      </c>
      <c r="O113" s="37" t="s">
        <v>57</v>
      </c>
      <c r="P113" s="38">
        <v>4.5</v>
      </c>
      <c r="Q113" s="67">
        <v>64.350000000000009</v>
      </c>
      <c r="R113" s="70">
        <v>1.4772727272727275E-3</v>
      </c>
      <c r="S113" s="39" t="s">
        <v>100</v>
      </c>
      <c r="T113" s="108">
        <v>59.348017621145374</v>
      </c>
      <c r="U113" s="38">
        <v>3276</v>
      </c>
      <c r="V113" s="111">
        <v>91.448931116389531</v>
      </c>
    </row>
    <row r="114" spans="1:22" ht="13.15" customHeight="1">
      <c r="A114" s="36" t="s">
        <v>38</v>
      </c>
      <c r="B114" s="37">
        <v>9</v>
      </c>
      <c r="C114" s="38" t="s">
        <v>14</v>
      </c>
      <c r="D114" s="37" t="s">
        <v>43</v>
      </c>
      <c r="E114" s="39">
        <v>96</v>
      </c>
      <c r="F114" s="40">
        <v>90</v>
      </c>
      <c r="G114" s="52">
        <v>8</v>
      </c>
      <c r="H114" s="56">
        <v>10</v>
      </c>
      <c r="I114" s="61" t="s">
        <v>41</v>
      </c>
      <c r="J114" s="56">
        <v>35</v>
      </c>
      <c r="K114" s="52">
        <v>8</v>
      </c>
      <c r="L114" s="56">
        <v>95</v>
      </c>
      <c r="M114" s="48">
        <v>1225</v>
      </c>
      <c r="N114" s="105">
        <v>60.344827586206897</v>
      </c>
      <c r="O114" s="37" t="s">
        <v>48</v>
      </c>
      <c r="P114" s="38">
        <v>4.5</v>
      </c>
      <c r="Q114" s="67">
        <v>70.2</v>
      </c>
      <c r="R114" s="70">
        <v>1.6115702479338845E-3</v>
      </c>
      <c r="S114" s="39" t="s">
        <v>103</v>
      </c>
      <c r="T114" s="108">
        <v>55.259911894273131</v>
      </c>
      <c r="U114" s="38">
        <v>2326</v>
      </c>
      <c r="V114" s="111">
        <v>63.922230216873068</v>
      </c>
    </row>
    <row r="115" spans="1:22" ht="13.15" customHeight="1">
      <c r="A115" s="36" t="s">
        <v>17</v>
      </c>
      <c r="B115" s="37">
        <v>3</v>
      </c>
      <c r="C115" s="38" t="s">
        <v>14</v>
      </c>
      <c r="D115" s="37" t="s">
        <v>44</v>
      </c>
      <c r="E115" s="39">
        <v>97</v>
      </c>
      <c r="F115" s="40">
        <v>98</v>
      </c>
      <c r="G115" s="52">
        <v>8</v>
      </c>
      <c r="H115" s="56">
        <v>10</v>
      </c>
      <c r="I115" s="61" t="s">
        <v>39</v>
      </c>
      <c r="J115" s="56">
        <v>30</v>
      </c>
      <c r="K115" s="52">
        <v>5</v>
      </c>
      <c r="L115" s="56">
        <v>55</v>
      </c>
      <c r="M115" s="48">
        <v>875</v>
      </c>
      <c r="N115" s="105">
        <v>43.103448275862064</v>
      </c>
      <c r="O115" s="37" t="s">
        <v>50</v>
      </c>
      <c r="P115" s="38">
        <v>4.5</v>
      </c>
      <c r="Q115" s="67">
        <v>67.95</v>
      </c>
      <c r="R115" s="70">
        <v>1.5599173553719008E-3</v>
      </c>
      <c r="S115" s="39" t="s">
        <v>84</v>
      </c>
      <c r="T115" s="108">
        <v>57.93832599118943</v>
      </c>
      <c r="U115" s="38">
        <v>2816</v>
      </c>
      <c r="V115" s="111">
        <v>70.029848841939241</v>
      </c>
    </row>
    <row r="116" spans="1:22" ht="13.15" customHeight="1">
      <c r="A116" s="36" t="s">
        <v>17</v>
      </c>
      <c r="B116" s="37">
        <v>3</v>
      </c>
      <c r="C116" s="38" t="s">
        <v>15</v>
      </c>
      <c r="D116" s="37" t="s">
        <v>44</v>
      </c>
      <c r="E116" s="39">
        <v>98</v>
      </c>
      <c r="F116" s="40">
        <v>98</v>
      </c>
      <c r="G116" s="52">
        <v>8</v>
      </c>
      <c r="H116" s="56">
        <v>10</v>
      </c>
      <c r="I116" s="61" t="s">
        <v>40</v>
      </c>
      <c r="J116" s="56">
        <v>5</v>
      </c>
      <c r="K116" s="52">
        <v>2</v>
      </c>
      <c r="L116" s="56">
        <v>5</v>
      </c>
      <c r="M116" s="48">
        <v>175</v>
      </c>
      <c r="N116" s="105">
        <v>8.6206896551724146</v>
      </c>
      <c r="O116" s="37" t="s">
        <v>60</v>
      </c>
      <c r="P116" s="38">
        <v>4.5</v>
      </c>
      <c r="Q116" s="67">
        <v>67.05</v>
      </c>
      <c r="R116" s="70">
        <v>1.5392561983471073E-3</v>
      </c>
      <c r="S116" s="39" t="s">
        <v>81</v>
      </c>
      <c r="T116" s="108">
        <v>61.180616740088105</v>
      </c>
      <c r="U116" s="38">
        <v>3455</v>
      </c>
      <c r="V116" s="111">
        <v>82.459626135426177</v>
      </c>
    </row>
    <row r="117" spans="1:22" ht="13.15" customHeight="1">
      <c r="A117" s="36" t="s">
        <v>20</v>
      </c>
      <c r="B117" s="37">
        <v>6</v>
      </c>
      <c r="C117" s="38" t="s">
        <v>15</v>
      </c>
      <c r="D117" s="37" t="s">
        <v>44</v>
      </c>
      <c r="E117" s="39">
        <v>99</v>
      </c>
      <c r="F117" s="40">
        <v>98</v>
      </c>
      <c r="G117" s="52">
        <v>8</v>
      </c>
      <c r="H117" s="56">
        <v>2</v>
      </c>
      <c r="I117" s="61" t="s">
        <v>40</v>
      </c>
      <c r="J117" s="56">
        <v>2</v>
      </c>
      <c r="K117" s="52">
        <v>2</v>
      </c>
      <c r="L117" s="56">
        <v>2</v>
      </c>
      <c r="M117" s="48">
        <v>56</v>
      </c>
      <c r="N117" s="105">
        <v>2.7586206896551726</v>
      </c>
      <c r="O117" s="37" t="s">
        <v>62</v>
      </c>
      <c r="P117" s="38">
        <v>4.5</v>
      </c>
      <c r="Q117" s="67">
        <v>66.149999999999991</v>
      </c>
      <c r="R117" s="70">
        <v>1.5185950413223138E-3</v>
      </c>
      <c r="S117" s="39" t="s">
        <v>89</v>
      </c>
      <c r="T117" s="108">
        <v>58.784140969162998</v>
      </c>
      <c r="U117" s="38">
        <v>3508</v>
      </c>
      <c r="V117" s="111">
        <v>88.323343823899648</v>
      </c>
    </row>
    <row r="118" spans="1:22" ht="13.15" customHeight="1">
      <c r="A118" s="36" t="s">
        <v>20</v>
      </c>
      <c r="B118" s="37">
        <v>6</v>
      </c>
      <c r="C118" s="38" t="s">
        <v>14</v>
      </c>
      <c r="D118" s="37" t="s">
        <v>44</v>
      </c>
      <c r="E118" s="39">
        <v>100</v>
      </c>
      <c r="F118" s="40">
        <v>98</v>
      </c>
      <c r="G118" s="52">
        <v>8</v>
      </c>
      <c r="H118" s="56">
        <v>2</v>
      </c>
      <c r="I118" s="61" t="s">
        <v>39</v>
      </c>
      <c r="J118" s="56">
        <v>15</v>
      </c>
      <c r="K118" s="52">
        <v>5</v>
      </c>
      <c r="L118" s="56">
        <v>20</v>
      </c>
      <c r="M118" s="48">
        <v>364</v>
      </c>
      <c r="N118" s="105">
        <v>17.931034482758619</v>
      </c>
      <c r="O118" s="37" t="s">
        <v>47</v>
      </c>
      <c r="P118" s="38">
        <v>4.5</v>
      </c>
      <c r="Q118" s="67">
        <v>68.399999999999991</v>
      </c>
      <c r="R118" s="70">
        <v>1.5702479338842972E-3</v>
      </c>
      <c r="S118" s="39" t="s">
        <v>71</v>
      </c>
      <c r="T118" s="108">
        <v>58.36123348017621</v>
      </c>
      <c r="U118" s="38">
        <v>3187</v>
      </c>
      <c r="V118" s="111">
        <v>78.164119862285119</v>
      </c>
    </row>
    <row r="119" spans="1:22" ht="14.25" customHeight="1">
      <c r="A119" s="36" t="s">
        <v>29</v>
      </c>
      <c r="B119" s="37">
        <v>16</v>
      </c>
      <c r="C119" s="38" t="s">
        <v>14</v>
      </c>
      <c r="D119" s="37" t="s">
        <v>44</v>
      </c>
      <c r="E119" s="39">
        <v>101</v>
      </c>
      <c r="F119" s="40">
        <v>90</v>
      </c>
      <c r="G119" s="52">
        <v>8</v>
      </c>
      <c r="H119" s="56">
        <v>1</v>
      </c>
      <c r="I119" s="61" t="s">
        <v>42</v>
      </c>
      <c r="J119" s="56">
        <v>5</v>
      </c>
      <c r="K119" s="52">
        <v>3</v>
      </c>
      <c r="L119" s="56">
        <v>5</v>
      </c>
      <c r="M119" s="48">
        <v>112</v>
      </c>
      <c r="N119" s="105">
        <v>5.5172413793103452</v>
      </c>
      <c r="O119" s="37" t="s">
        <v>58</v>
      </c>
      <c r="P119" s="38">
        <v>4.5</v>
      </c>
      <c r="Q119" s="67">
        <v>70.649999999999991</v>
      </c>
      <c r="R119" s="70">
        <v>1.6219008264462809E-3</v>
      </c>
      <c r="S119" s="39" t="s">
        <v>95</v>
      </c>
      <c r="T119" s="108">
        <v>58.502202643171806</v>
      </c>
      <c r="U119" s="38">
        <v>3311</v>
      </c>
      <c r="V119" s="111">
        <v>85.401265358674607</v>
      </c>
    </row>
    <row r="120" spans="1:22" ht="12.75" customHeight="1">
      <c r="A120" s="36" t="s">
        <v>29</v>
      </c>
      <c r="B120" s="37">
        <v>16</v>
      </c>
      <c r="C120" s="38" t="s">
        <v>15</v>
      </c>
      <c r="D120" s="37" t="s">
        <v>44</v>
      </c>
      <c r="E120" s="39">
        <v>102</v>
      </c>
      <c r="F120" s="40">
        <v>98</v>
      </c>
      <c r="G120" s="52">
        <v>8</v>
      </c>
      <c r="H120" s="56">
        <v>1</v>
      </c>
      <c r="I120" s="61" t="s">
        <v>40</v>
      </c>
      <c r="J120" s="56">
        <v>2</v>
      </c>
      <c r="K120" s="52">
        <v>2</v>
      </c>
      <c r="L120" s="56">
        <v>2</v>
      </c>
      <c r="M120" s="48">
        <v>49</v>
      </c>
      <c r="N120" s="105">
        <v>2.4137931034482758</v>
      </c>
      <c r="O120" s="37" t="s">
        <v>50</v>
      </c>
      <c r="P120" s="38">
        <v>4.5</v>
      </c>
      <c r="Q120" s="67">
        <v>67.95</v>
      </c>
      <c r="R120" s="70">
        <v>1.5599173553719008E-3</v>
      </c>
      <c r="S120" s="39" t="s">
        <v>97</v>
      </c>
      <c r="T120" s="108">
        <v>57.797356828193834</v>
      </c>
      <c r="U120" s="38">
        <v>3244</v>
      </c>
      <c r="V120" s="111">
        <v>80.870354926011757</v>
      </c>
    </row>
    <row r="121" spans="1:22" ht="13.15" customHeight="1">
      <c r="A121" s="36" t="s">
        <v>32</v>
      </c>
      <c r="B121" s="37">
        <v>19</v>
      </c>
      <c r="C121" s="38" t="s">
        <v>15</v>
      </c>
      <c r="D121" s="37" t="s">
        <v>44</v>
      </c>
      <c r="E121" s="39">
        <v>103</v>
      </c>
      <c r="F121" s="40">
        <v>98</v>
      </c>
      <c r="G121" s="52">
        <v>5</v>
      </c>
      <c r="H121" s="56">
        <v>1</v>
      </c>
      <c r="I121" s="61" t="s">
        <v>40</v>
      </c>
      <c r="J121" s="56">
        <v>2</v>
      </c>
      <c r="K121" s="52">
        <v>2</v>
      </c>
      <c r="L121" s="56">
        <v>2</v>
      </c>
      <c r="M121" s="48">
        <v>49</v>
      </c>
      <c r="N121" s="105">
        <v>2.4137931034482758</v>
      </c>
      <c r="O121" s="37" t="s">
        <v>56</v>
      </c>
      <c r="P121" s="38">
        <v>4.5</v>
      </c>
      <c r="Q121" s="67">
        <v>67.5</v>
      </c>
      <c r="R121" s="70">
        <v>1.5495867768595042E-3</v>
      </c>
      <c r="S121" s="39" t="s">
        <v>82</v>
      </c>
      <c r="T121" s="108">
        <v>60.052863436123346</v>
      </c>
      <c r="U121" s="38">
        <v>3657</v>
      </c>
      <c r="V121" s="111">
        <v>88.326985723866997</v>
      </c>
    </row>
    <row r="122" spans="1:22" ht="13.15" customHeight="1">
      <c r="A122" s="36" t="s">
        <v>32</v>
      </c>
      <c r="B122" s="37">
        <v>19</v>
      </c>
      <c r="C122" s="38" t="s">
        <v>14</v>
      </c>
      <c r="D122" s="37" t="s">
        <v>44</v>
      </c>
      <c r="E122" s="39">
        <v>104</v>
      </c>
      <c r="F122" s="40">
        <v>100</v>
      </c>
      <c r="G122" s="52">
        <v>5</v>
      </c>
      <c r="H122" s="56">
        <v>1</v>
      </c>
      <c r="I122" s="61" t="s">
        <v>40</v>
      </c>
      <c r="J122" s="56">
        <v>2</v>
      </c>
      <c r="K122" s="52">
        <v>2</v>
      </c>
      <c r="L122" s="56">
        <v>2</v>
      </c>
      <c r="M122" s="48">
        <v>49</v>
      </c>
      <c r="N122" s="105">
        <v>2.4137931034482758</v>
      </c>
      <c r="O122" s="37" t="s">
        <v>49</v>
      </c>
      <c r="P122" s="38">
        <v>4.5</v>
      </c>
      <c r="Q122" s="67">
        <v>68.850000000000009</v>
      </c>
      <c r="R122" s="70">
        <v>1.5805785123966943E-3</v>
      </c>
      <c r="S122" s="39" t="s">
        <v>98</v>
      </c>
      <c r="T122" s="108">
        <v>60.334801762114537</v>
      </c>
      <c r="U122" s="38">
        <v>3668</v>
      </c>
      <c r="V122" s="111">
        <v>84.72069513163521</v>
      </c>
    </row>
    <row r="123" spans="1:22" ht="13.15" customHeight="1">
      <c r="A123" s="36" t="s">
        <v>33</v>
      </c>
      <c r="B123" s="37">
        <v>20</v>
      </c>
      <c r="C123" s="38" t="s">
        <v>14</v>
      </c>
      <c r="D123" s="37" t="s">
        <v>44</v>
      </c>
      <c r="E123" s="39">
        <v>105</v>
      </c>
      <c r="F123" s="40">
        <v>95</v>
      </c>
      <c r="G123" s="52">
        <v>8</v>
      </c>
      <c r="H123" s="56">
        <v>1</v>
      </c>
      <c r="I123" s="61" t="s">
        <v>39</v>
      </c>
      <c r="J123" s="56">
        <v>10</v>
      </c>
      <c r="K123" s="52">
        <v>5</v>
      </c>
      <c r="L123" s="56">
        <v>15</v>
      </c>
      <c r="M123" s="48">
        <v>252</v>
      </c>
      <c r="N123" s="105">
        <v>12.413793103448276</v>
      </c>
      <c r="O123" s="37" t="s">
        <v>56</v>
      </c>
      <c r="P123" s="38">
        <v>4.5</v>
      </c>
      <c r="Q123" s="67">
        <v>67.5</v>
      </c>
      <c r="R123" s="70">
        <v>1.5495867768595042E-3</v>
      </c>
      <c r="S123" s="39" t="s">
        <v>75</v>
      </c>
      <c r="T123" s="108">
        <v>58.925110132158594</v>
      </c>
      <c r="U123" s="38">
        <v>3496</v>
      </c>
      <c r="V123" s="111">
        <v>88.771929824561397</v>
      </c>
    </row>
    <row r="124" spans="1:22" ht="13.15" customHeight="1">
      <c r="A124" s="36" t="s">
        <v>33</v>
      </c>
      <c r="B124" s="37">
        <v>20</v>
      </c>
      <c r="C124" s="38" t="s">
        <v>15</v>
      </c>
      <c r="D124" s="37" t="s">
        <v>44</v>
      </c>
      <c r="E124" s="39">
        <v>106</v>
      </c>
      <c r="F124" s="40">
        <v>95</v>
      </c>
      <c r="G124" s="52">
        <v>8</v>
      </c>
      <c r="H124" s="56">
        <v>1</v>
      </c>
      <c r="I124" s="61" t="s">
        <v>40</v>
      </c>
      <c r="J124" s="56">
        <v>2</v>
      </c>
      <c r="K124" s="52">
        <v>2</v>
      </c>
      <c r="L124" s="56">
        <v>2</v>
      </c>
      <c r="M124" s="48">
        <v>49</v>
      </c>
      <c r="N124" s="105">
        <v>2.4137931034482758</v>
      </c>
      <c r="O124" s="37" t="s">
        <v>47</v>
      </c>
      <c r="P124" s="38">
        <v>4.5</v>
      </c>
      <c r="Q124" s="67">
        <v>68.399999999999991</v>
      </c>
      <c r="R124" s="70">
        <v>1.5702479338842972E-3</v>
      </c>
      <c r="S124" s="39" t="s">
        <v>100</v>
      </c>
      <c r="T124" s="108">
        <v>59.348017621145374</v>
      </c>
      <c r="U124" s="38">
        <v>3973</v>
      </c>
      <c r="V124" s="111">
        <v>98.847265447654664</v>
      </c>
    </row>
    <row r="125" spans="1:22" ht="13.15" customHeight="1">
      <c r="A125" s="36" t="s">
        <v>21</v>
      </c>
      <c r="B125" s="37">
        <v>7</v>
      </c>
      <c r="C125" s="38" t="s">
        <v>15</v>
      </c>
      <c r="D125" s="37" t="s">
        <v>44</v>
      </c>
      <c r="E125" s="39">
        <v>107</v>
      </c>
      <c r="F125" s="40">
        <v>95</v>
      </c>
      <c r="G125" s="52">
        <v>5</v>
      </c>
      <c r="H125" s="56">
        <v>2</v>
      </c>
      <c r="I125" s="61" t="s">
        <v>40</v>
      </c>
      <c r="J125" s="56">
        <v>1</v>
      </c>
      <c r="K125" s="52">
        <v>2</v>
      </c>
      <c r="L125" s="56">
        <v>1</v>
      </c>
      <c r="M125" s="48">
        <v>35</v>
      </c>
      <c r="N125" s="105">
        <v>1.7241379310344827</v>
      </c>
      <c r="O125" s="37" t="s">
        <v>47</v>
      </c>
      <c r="P125" s="38">
        <v>4.5</v>
      </c>
      <c r="Q125" s="67">
        <v>68.399999999999991</v>
      </c>
      <c r="R125" s="70">
        <v>1.5702479338842972E-3</v>
      </c>
      <c r="S125" s="39" t="s">
        <v>81</v>
      </c>
      <c r="T125" s="108">
        <v>61.180616740088105</v>
      </c>
      <c r="U125" s="38">
        <v>3335</v>
      </c>
      <c r="V125" s="111">
        <v>80.488586172562151</v>
      </c>
    </row>
    <row r="126" spans="1:22" ht="13.15" customHeight="1">
      <c r="A126" s="36" t="s">
        <v>21</v>
      </c>
      <c r="B126" s="37">
        <v>7</v>
      </c>
      <c r="C126" s="38" t="s">
        <v>14</v>
      </c>
      <c r="D126" s="37" t="s">
        <v>44</v>
      </c>
      <c r="E126" s="39">
        <v>108</v>
      </c>
      <c r="F126" s="40">
        <v>98</v>
      </c>
      <c r="G126" s="52">
        <v>5</v>
      </c>
      <c r="H126" s="56">
        <v>2</v>
      </c>
      <c r="I126" s="61" t="s">
        <v>42</v>
      </c>
      <c r="J126" s="56">
        <v>10</v>
      </c>
      <c r="K126" s="52">
        <v>5</v>
      </c>
      <c r="L126" s="56">
        <v>15</v>
      </c>
      <c r="M126" s="48">
        <v>259</v>
      </c>
      <c r="N126" s="105">
        <v>12.758620689655173</v>
      </c>
      <c r="O126" s="37" t="s">
        <v>63</v>
      </c>
      <c r="P126" s="38">
        <v>4.5</v>
      </c>
      <c r="Q126" s="67">
        <v>64.8</v>
      </c>
      <c r="R126" s="70">
        <v>1.4876033057851239E-3</v>
      </c>
      <c r="S126" s="39" t="s">
        <v>80</v>
      </c>
      <c r="T126" s="108">
        <v>59.207048458149778</v>
      </c>
      <c r="U126" s="38">
        <v>2603</v>
      </c>
      <c r="V126" s="111">
        <v>66.42501990875715</v>
      </c>
    </row>
    <row r="127" spans="1:22" ht="13.15" customHeight="1">
      <c r="A127" s="36" t="s">
        <v>34</v>
      </c>
      <c r="B127" s="37">
        <v>21</v>
      </c>
      <c r="C127" s="38" t="s">
        <v>14</v>
      </c>
      <c r="D127" s="37" t="s">
        <v>44</v>
      </c>
      <c r="E127" s="39">
        <v>109</v>
      </c>
      <c r="F127" s="40">
        <v>98</v>
      </c>
      <c r="G127" s="52">
        <v>5</v>
      </c>
      <c r="H127" s="56">
        <v>5</v>
      </c>
      <c r="I127" s="61" t="s">
        <v>39</v>
      </c>
      <c r="J127" s="56">
        <v>15</v>
      </c>
      <c r="K127" s="52">
        <v>5</v>
      </c>
      <c r="L127" s="56">
        <v>20</v>
      </c>
      <c r="M127" s="48">
        <v>385</v>
      </c>
      <c r="N127" s="105">
        <v>18.96551724137931</v>
      </c>
      <c r="O127" s="37" t="s">
        <v>66</v>
      </c>
      <c r="P127" s="38">
        <v>4.5</v>
      </c>
      <c r="Q127" s="67">
        <v>69.3</v>
      </c>
      <c r="R127" s="70">
        <v>1.5909090909090907E-3</v>
      </c>
      <c r="S127" s="39" t="s">
        <v>74</v>
      </c>
      <c r="T127" s="108">
        <v>59.770925110132161</v>
      </c>
      <c r="U127" s="38">
        <v>2999</v>
      </c>
      <c r="V127" s="111">
        <v>70.885791985257711</v>
      </c>
    </row>
    <row r="128" spans="1:22" ht="13.15" customHeight="1">
      <c r="A128" s="36" t="s">
        <v>34</v>
      </c>
      <c r="B128" s="37">
        <v>21</v>
      </c>
      <c r="C128" s="38" t="s">
        <v>15</v>
      </c>
      <c r="D128" s="37" t="s">
        <v>44</v>
      </c>
      <c r="E128" s="39">
        <v>110</v>
      </c>
      <c r="F128" s="40">
        <v>98</v>
      </c>
      <c r="G128" s="52">
        <v>5</v>
      </c>
      <c r="H128" s="56">
        <v>5</v>
      </c>
      <c r="I128" s="61" t="s">
        <v>40</v>
      </c>
      <c r="J128" s="56">
        <v>2</v>
      </c>
      <c r="K128" s="52">
        <v>2</v>
      </c>
      <c r="L128" s="56">
        <v>5</v>
      </c>
      <c r="M128" s="48">
        <v>98</v>
      </c>
      <c r="N128" s="105">
        <v>4.8275862068965516</v>
      </c>
      <c r="O128" s="37" t="s">
        <v>53</v>
      </c>
      <c r="P128" s="38">
        <v>4.5</v>
      </c>
      <c r="Q128" s="67">
        <v>69.75</v>
      </c>
      <c r="R128" s="70">
        <v>1.6012396694214876E-3</v>
      </c>
      <c r="S128" s="39" t="s">
        <v>104</v>
      </c>
      <c r="T128" s="108">
        <v>61.885462555066077</v>
      </c>
      <c r="U128" s="38">
        <v>3196</v>
      </c>
      <c r="V128" s="111">
        <v>72.490293788174398</v>
      </c>
    </row>
    <row r="129" spans="1:22" ht="13.15" customHeight="1">
      <c r="A129" s="36" t="s">
        <v>30</v>
      </c>
      <c r="B129" s="37">
        <v>17</v>
      </c>
      <c r="C129" s="38" t="s">
        <v>15</v>
      </c>
      <c r="D129" s="37" t="s">
        <v>44</v>
      </c>
      <c r="E129" s="39">
        <v>111</v>
      </c>
      <c r="F129" s="40">
        <v>95</v>
      </c>
      <c r="G129" s="52">
        <v>5</v>
      </c>
      <c r="H129" s="56">
        <v>2</v>
      </c>
      <c r="I129" s="61" t="s">
        <v>40</v>
      </c>
      <c r="J129" s="56">
        <v>2</v>
      </c>
      <c r="K129" s="52">
        <v>2</v>
      </c>
      <c r="L129" s="56">
        <v>2</v>
      </c>
      <c r="M129" s="48">
        <v>56</v>
      </c>
      <c r="N129" s="105">
        <v>2.7586206896551726</v>
      </c>
      <c r="O129" s="37" t="s">
        <v>53</v>
      </c>
      <c r="P129" s="38">
        <v>4.5</v>
      </c>
      <c r="Q129" s="67">
        <v>69.75</v>
      </c>
      <c r="R129" s="70">
        <v>1.6012396694214876E-3</v>
      </c>
      <c r="S129" s="39" t="s">
        <v>82</v>
      </c>
      <c r="T129" s="108">
        <v>60.052863436123346</v>
      </c>
      <c r="U129" s="38">
        <v>3676</v>
      </c>
      <c r="V129" s="111">
        <v>88.635149891994843</v>
      </c>
    </row>
    <row r="130" spans="1:22" ht="13.15" customHeight="1">
      <c r="A130" s="36" t="s">
        <v>30</v>
      </c>
      <c r="B130" s="37">
        <v>17</v>
      </c>
      <c r="C130" s="38" t="s">
        <v>14</v>
      </c>
      <c r="D130" s="37" t="s">
        <v>44</v>
      </c>
      <c r="E130" s="39">
        <v>112</v>
      </c>
      <c r="F130" s="40">
        <v>95</v>
      </c>
      <c r="G130" s="52">
        <v>5</v>
      </c>
      <c r="H130" s="56">
        <v>2</v>
      </c>
      <c r="I130" s="61" t="s">
        <v>39</v>
      </c>
      <c r="J130" s="56">
        <v>10</v>
      </c>
      <c r="K130" s="52">
        <v>5</v>
      </c>
      <c r="L130" s="56">
        <v>10</v>
      </c>
      <c r="M130" s="48">
        <v>224</v>
      </c>
      <c r="N130" s="105">
        <v>11.03448275862069</v>
      </c>
      <c r="O130" s="37" t="s">
        <v>53</v>
      </c>
      <c r="P130" s="38">
        <v>4.5</v>
      </c>
      <c r="Q130" s="67">
        <v>69.75</v>
      </c>
      <c r="R130" s="70">
        <v>1.6012396694214876E-3</v>
      </c>
      <c r="S130" s="39" t="s">
        <v>95</v>
      </c>
      <c r="T130" s="108">
        <v>58.502202643171806</v>
      </c>
      <c r="U130" s="38">
        <v>3232</v>
      </c>
      <c r="V130" s="111">
        <v>79.995090719414165</v>
      </c>
    </row>
    <row r="131" spans="1:22" ht="13.15" customHeight="1">
      <c r="A131" s="36" t="s">
        <v>22</v>
      </c>
      <c r="B131" s="37">
        <v>8</v>
      </c>
      <c r="C131" s="38" t="s">
        <v>14</v>
      </c>
      <c r="D131" s="37" t="s">
        <v>44</v>
      </c>
      <c r="E131" s="39">
        <v>113</v>
      </c>
      <c r="F131" s="40">
        <v>100</v>
      </c>
      <c r="G131" s="52">
        <v>3</v>
      </c>
      <c r="H131" s="56">
        <v>1</v>
      </c>
      <c r="I131" s="61" t="s">
        <v>40</v>
      </c>
      <c r="J131" s="56">
        <v>5</v>
      </c>
      <c r="K131" s="52">
        <v>2</v>
      </c>
      <c r="L131" s="56">
        <v>5</v>
      </c>
      <c r="M131" s="48">
        <v>112</v>
      </c>
      <c r="N131" s="105">
        <v>5.5172413793103452</v>
      </c>
      <c r="O131" s="37" t="s">
        <v>50</v>
      </c>
      <c r="P131" s="38">
        <v>4.5</v>
      </c>
      <c r="Q131" s="67">
        <v>67.95</v>
      </c>
      <c r="R131" s="70">
        <v>1.5599173553719008E-3</v>
      </c>
      <c r="S131" s="39" t="s">
        <v>98</v>
      </c>
      <c r="T131" s="108">
        <v>60.334801762114537</v>
      </c>
      <c r="U131" s="38">
        <v>3258</v>
      </c>
      <c r="V131" s="111">
        <v>76.24752429287615</v>
      </c>
    </row>
    <row r="132" spans="1:22" ht="13.15" customHeight="1">
      <c r="A132" s="36" t="s">
        <v>22</v>
      </c>
      <c r="B132" s="37">
        <v>8</v>
      </c>
      <c r="C132" s="38" t="s">
        <v>15</v>
      </c>
      <c r="D132" s="37" t="s">
        <v>44</v>
      </c>
      <c r="E132" s="39">
        <v>114</v>
      </c>
      <c r="F132" s="40">
        <v>90</v>
      </c>
      <c r="G132" s="52">
        <v>3</v>
      </c>
      <c r="H132" s="56">
        <v>1</v>
      </c>
      <c r="I132" s="61" t="s">
        <v>40</v>
      </c>
      <c r="J132" s="56">
        <v>2</v>
      </c>
      <c r="K132" s="52">
        <v>2</v>
      </c>
      <c r="L132" s="56">
        <v>2</v>
      </c>
      <c r="M132" s="48">
        <v>49</v>
      </c>
      <c r="N132" s="105">
        <v>2.4137931034482758</v>
      </c>
      <c r="O132" s="37" t="s">
        <v>47</v>
      </c>
      <c r="P132" s="38">
        <v>4.5</v>
      </c>
      <c r="Q132" s="67">
        <v>68.399999999999991</v>
      </c>
      <c r="R132" s="70">
        <v>1.5702479338842972E-3</v>
      </c>
      <c r="S132" s="39" t="s">
        <v>86</v>
      </c>
      <c r="T132" s="108">
        <v>60.616740088105729</v>
      </c>
      <c r="U132" s="38">
        <v>2998</v>
      </c>
      <c r="V132" s="111">
        <v>77.085458316333472</v>
      </c>
    </row>
    <row r="133" spans="1:22" ht="13.15" customHeight="1">
      <c r="A133" s="36" t="s">
        <v>27</v>
      </c>
      <c r="B133" s="37">
        <v>14</v>
      </c>
      <c r="C133" s="38" t="s">
        <v>15</v>
      </c>
      <c r="D133" s="37" t="s">
        <v>44</v>
      </c>
      <c r="E133" s="39">
        <v>115</v>
      </c>
      <c r="F133" s="40">
        <v>98</v>
      </c>
      <c r="G133" s="52">
        <v>3</v>
      </c>
      <c r="H133" s="56">
        <v>1</v>
      </c>
      <c r="I133" s="61" t="s">
        <v>40</v>
      </c>
      <c r="J133" s="56">
        <v>2</v>
      </c>
      <c r="K133" s="52">
        <v>2</v>
      </c>
      <c r="L133" s="56">
        <v>2</v>
      </c>
      <c r="M133" s="48">
        <v>49</v>
      </c>
      <c r="N133" s="105">
        <v>2.4137931034482758</v>
      </c>
      <c r="O133" s="37" t="s">
        <v>59</v>
      </c>
      <c r="P133" s="38">
        <v>4.5</v>
      </c>
      <c r="Q133" s="67">
        <v>65.25</v>
      </c>
      <c r="R133" s="70">
        <v>1.4979338842975207E-3</v>
      </c>
      <c r="S133" s="39" t="s">
        <v>77</v>
      </c>
      <c r="T133" s="108">
        <v>57.515418502202643</v>
      </c>
      <c r="U133" s="38">
        <v>2992</v>
      </c>
      <c r="V133" s="111">
        <v>78.055360075064499</v>
      </c>
    </row>
    <row r="134" spans="1:22" ht="13.15" customHeight="1">
      <c r="A134" s="36" t="s">
        <v>27</v>
      </c>
      <c r="B134" s="37">
        <v>14</v>
      </c>
      <c r="C134" s="38" t="s">
        <v>14</v>
      </c>
      <c r="D134" s="37" t="s">
        <v>44</v>
      </c>
      <c r="E134" s="39">
        <v>116</v>
      </c>
      <c r="F134" s="40">
        <v>95</v>
      </c>
      <c r="G134" s="52">
        <v>3</v>
      </c>
      <c r="H134" s="56">
        <v>1</v>
      </c>
      <c r="I134" s="61" t="s">
        <v>42</v>
      </c>
      <c r="J134" s="56">
        <v>5</v>
      </c>
      <c r="K134" s="52">
        <v>5</v>
      </c>
      <c r="L134" s="56">
        <v>5</v>
      </c>
      <c r="M134" s="48">
        <v>112</v>
      </c>
      <c r="N134" s="105">
        <v>5.5172413793103452</v>
      </c>
      <c r="O134" s="37" t="s">
        <v>50</v>
      </c>
      <c r="P134" s="38">
        <v>4.5</v>
      </c>
      <c r="Q134" s="67">
        <v>67.95</v>
      </c>
      <c r="R134" s="70">
        <v>1.5599173553719008E-3</v>
      </c>
      <c r="S134" s="39" t="s">
        <v>89</v>
      </c>
      <c r="T134" s="108">
        <v>58.784140969162998</v>
      </c>
      <c r="U134" s="38">
        <v>3226</v>
      </c>
      <c r="V134" s="111">
        <v>81.568624500887267</v>
      </c>
    </row>
    <row r="135" spans="1:22" ht="13.15" customHeight="1">
      <c r="A135" s="36" t="s">
        <v>18</v>
      </c>
      <c r="B135" s="37">
        <v>4</v>
      </c>
      <c r="C135" s="38" t="s">
        <v>14</v>
      </c>
      <c r="D135" s="37" t="s">
        <v>44</v>
      </c>
      <c r="E135" s="39">
        <v>117</v>
      </c>
      <c r="F135" s="40">
        <v>98</v>
      </c>
      <c r="G135" s="52">
        <v>3</v>
      </c>
      <c r="H135" s="56">
        <v>1</v>
      </c>
      <c r="I135" s="61" t="s">
        <v>40</v>
      </c>
      <c r="J135" s="56">
        <v>2</v>
      </c>
      <c r="K135" s="52">
        <v>2</v>
      </c>
      <c r="L135" s="56">
        <v>2</v>
      </c>
      <c r="M135" s="48">
        <v>49</v>
      </c>
      <c r="N135" s="105">
        <v>2.4137931034482758</v>
      </c>
      <c r="O135" s="37" t="s">
        <v>47</v>
      </c>
      <c r="P135" s="38">
        <v>4.5</v>
      </c>
      <c r="Q135" s="67">
        <v>68.399999999999991</v>
      </c>
      <c r="R135" s="70">
        <v>1.5702479338842972E-3</v>
      </c>
      <c r="S135" s="39" t="s">
        <v>93</v>
      </c>
      <c r="T135" s="108">
        <v>60.193832599118942</v>
      </c>
      <c r="U135" s="38">
        <v>3028</v>
      </c>
      <c r="V135" s="111">
        <v>72.003517911540328</v>
      </c>
    </row>
    <row r="136" spans="1:22" ht="13.15" customHeight="1">
      <c r="A136" s="36" t="s">
        <v>18</v>
      </c>
      <c r="B136" s="37">
        <v>4</v>
      </c>
      <c r="C136" s="38" t="s">
        <v>15</v>
      </c>
      <c r="D136" s="37" t="s">
        <v>44</v>
      </c>
      <c r="E136" s="39">
        <v>118</v>
      </c>
      <c r="F136" s="40">
        <v>95</v>
      </c>
      <c r="G136" s="52">
        <v>3</v>
      </c>
      <c r="H136" s="56">
        <v>1</v>
      </c>
      <c r="I136" s="61" t="s">
        <v>40</v>
      </c>
      <c r="J136" s="56">
        <v>2</v>
      </c>
      <c r="K136" s="52">
        <v>2</v>
      </c>
      <c r="L136" s="56">
        <v>2</v>
      </c>
      <c r="M136" s="48">
        <v>49</v>
      </c>
      <c r="N136" s="105">
        <v>2.4137931034482758</v>
      </c>
      <c r="O136" s="37" t="s">
        <v>62</v>
      </c>
      <c r="P136" s="38">
        <v>4.5</v>
      </c>
      <c r="Q136" s="67">
        <v>66.149999999999991</v>
      </c>
      <c r="R136" s="70">
        <v>1.5185950413223138E-3</v>
      </c>
      <c r="S136" s="39" t="s">
        <v>82</v>
      </c>
      <c r="T136" s="108">
        <v>60.052863436123346</v>
      </c>
      <c r="U136" s="38">
        <v>2942</v>
      </c>
      <c r="V136" s="111">
        <v>74.797574082758885</v>
      </c>
    </row>
    <row r="137" spans="1:22" ht="13.15" customHeight="1">
      <c r="A137" s="36" t="s">
        <v>36</v>
      </c>
      <c r="B137" s="37">
        <v>23</v>
      </c>
      <c r="C137" s="38" t="s">
        <v>15</v>
      </c>
      <c r="D137" s="37" t="s">
        <v>44</v>
      </c>
      <c r="E137" s="39">
        <v>119</v>
      </c>
      <c r="F137" s="40">
        <v>98</v>
      </c>
      <c r="G137" s="52">
        <v>3</v>
      </c>
      <c r="H137" s="56">
        <v>1</v>
      </c>
      <c r="I137" s="61" t="s">
        <v>40</v>
      </c>
      <c r="J137" s="56">
        <v>1</v>
      </c>
      <c r="K137" s="52">
        <v>2</v>
      </c>
      <c r="L137" s="56">
        <v>1</v>
      </c>
      <c r="M137" s="48">
        <v>28</v>
      </c>
      <c r="N137" s="105">
        <v>1.3793103448275863</v>
      </c>
      <c r="O137" s="37" t="s">
        <v>49</v>
      </c>
      <c r="P137" s="38">
        <v>4.5</v>
      </c>
      <c r="Q137" s="67">
        <v>68.850000000000009</v>
      </c>
      <c r="R137" s="70">
        <v>1.5805785123966943E-3</v>
      </c>
      <c r="S137" s="39" t="s">
        <v>79</v>
      </c>
      <c r="T137" s="108">
        <v>58.220264317180614</v>
      </c>
      <c r="U137" s="38">
        <v>3480</v>
      </c>
      <c r="V137" s="111">
        <v>84.997679459192881</v>
      </c>
    </row>
    <row r="138" spans="1:22" ht="13.15" customHeight="1">
      <c r="A138" s="36" t="s">
        <v>36</v>
      </c>
      <c r="B138" s="37">
        <v>23</v>
      </c>
      <c r="C138" s="38" t="s">
        <v>14</v>
      </c>
      <c r="D138" s="37" t="s">
        <v>44</v>
      </c>
      <c r="E138" s="39">
        <v>120</v>
      </c>
      <c r="F138" s="40">
        <v>95</v>
      </c>
      <c r="G138" s="52">
        <v>3</v>
      </c>
      <c r="H138" s="56">
        <v>1</v>
      </c>
      <c r="I138" s="61" t="s">
        <v>42</v>
      </c>
      <c r="J138" s="56">
        <v>2</v>
      </c>
      <c r="K138" s="52">
        <v>5</v>
      </c>
      <c r="L138" s="56">
        <v>2</v>
      </c>
      <c r="M138" s="48">
        <v>49</v>
      </c>
      <c r="N138" s="105">
        <v>2.4137931034482758</v>
      </c>
      <c r="O138" s="37" t="s">
        <v>53</v>
      </c>
      <c r="P138" s="38">
        <v>4.5</v>
      </c>
      <c r="Q138" s="67">
        <v>69.75</v>
      </c>
      <c r="R138" s="70">
        <v>1.6012396694214876E-3</v>
      </c>
      <c r="S138" s="39" t="s">
        <v>105</v>
      </c>
      <c r="T138" s="108">
        <v>56.810572687224671</v>
      </c>
      <c r="U138" s="38">
        <v>3407</v>
      </c>
      <c r="V138" s="111">
        <v>86.83747108907302</v>
      </c>
    </row>
    <row r="139" spans="1:22" ht="13.15" customHeight="1">
      <c r="A139" s="36" t="s">
        <v>13</v>
      </c>
      <c r="B139" s="37">
        <v>1</v>
      </c>
      <c r="C139" s="38" t="s">
        <v>14</v>
      </c>
      <c r="D139" s="37" t="s">
        <v>44</v>
      </c>
      <c r="E139" s="39">
        <v>121</v>
      </c>
      <c r="F139" s="40">
        <v>98</v>
      </c>
      <c r="G139" s="52">
        <v>8</v>
      </c>
      <c r="H139" s="56">
        <v>20</v>
      </c>
      <c r="I139" s="61" t="s">
        <v>41</v>
      </c>
      <c r="J139" s="56">
        <v>90</v>
      </c>
      <c r="K139" s="52">
        <v>8</v>
      </c>
      <c r="L139" s="56">
        <v>100</v>
      </c>
      <c r="M139" s="48">
        <v>2100</v>
      </c>
      <c r="N139" s="105">
        <v>103.44827586206897</v>
      </c>
      <c r="O139" s="37" t="s">
        <v>62</v>
      </c>
      <c r="P139" s="38">
        <v>4.5</v>
      </c>
      <c r="Q139" s="67">
        <v>66.149999999999991</v>
      </c>
      <c r="R139" s="70">
        <v>1.5185950413223138E-3</v>
      </c>
      <c r="S139" s="39" t="s">
        <v>106</v>
      </c>
      <c r="T139" s="108">
        <v>52.158590308370044</v>
      </c>
      <c r="U139" s="38">
        <v>615</v>
      </c>
      <c r="V139" s="111">
        <v>17.451202764613843</v>
      </c>
    </row>
    <row r="140" spans="1:22" ht="13.15" customHeight="1">
      <c r="A140" s="36" t="s">
        <v>13</v>
      </c>
      <c r="B140" s="37">
        <v>1</v>
      </c>
      <c r="C140" s="38" t="s">
        <v>15</v>
      </c>
      <c r="D140" s="37" t="s">
        <v>44</v>
      </c>
      <c r="E140" s="39">
        <v>122</v>
      </c>
      <c r="F140" s="40">
        <v>100</v>
      </c>
      <c r="G140" s="52">
        <v>8</v>
      </c>
      <c r="H140" s="56">
        <v>20</v>
      </c>
      <c r="I140" s="61" t="s">
        <v>40</v>
      </c>
      <c r="J140" s="56">
        <v>20</v>
      </c>
      <c r="K140" s="52">
        <v>2</v>
      </c>
      <c r="L140" s="56">
        <v>20</v>
      </c>
      <c r="M140" s="48">
        <v>560</v>
      </c>
      <c r="N140" s="105">
        <v>27.586206896551722</v>
      </c>
      <c r="O140" s="37" t="s">
        <v>60</v>
      </c>
      <c r="P140" s="38">
        <v>4.5</v>
      </c>
      <c r="Q140" s="67">
        <v>67.05</v>
      </c>
      <c r="R140" s="70">
        <v>1.5392561983471073E-3</v>
      </c>
      <c r="S140" s="39" t="s">
        <v>86</v>
      </c>
      <c r="T140" s="108">
        <v>60.616740088105729</v>
      </c>
      <c r="U140" s="38">
        <v>2245</v>
      </c>
      <c r="V140" s="111">
        <v>52.997697830497891</v>
      </c>
    </row>
    <row r="141" spans="1:22" ht="13.15" customHeight="1">
      <c r="A141" s="36" t="s">
        <v>26</v>
      </c>
      <c r="B141" s="37">
        <v>13</v>
      </c>
      <c r="C141" s="38" t="s">
        <v>15</v>
      </c>
      <c r="D141" s="37" t="s">
        <v>44</v>
      </c>
      <c r="E141" s="39">
        <v>123</v>
      </c>
      <c r="F141" s="40">
        <v>98</v>
      </c>
      <c r="G141" s="52">
        <v>2</v>
      </c>
      <c r="H141" s="56">
        <v>1</v>
      </c>
      <c r="I141" s="61" t="s">
        <v>40</v>
      </c>
      <c r="J141" s="56">
        <v>5</v>
      </c>
      <c r="K141" s="52">
        <v>2</v>
      </c>
      <c r="L141" s="56">
        <v>5</v>
      </c>
      <c r="M141" s="48">
        <v>112</v>
      </c>
      <c r="N141" s="105">
        <v>5.5172413793103452</v>
      </c>
      <c r="O141" s="37" t="s">
        <v>54</v>
      </c>
      <c r="P141" s="38">
        <v>4.5</v>
      </c>
      <c r="Q141" s="67">
        <v>66.600000000000009</v>
      </c>
      <c r="R141" s="70">
        <v>1.5289256198347109E-3</v>
      </c>
      <c r="S141" s="39" t="s">
        <v>97</v>
      </c>
      <c r="T141" s="108">
        <v>57.797356828193834</v>
      </c>
      <c r="U141" s="38">
        <v>2871</v>
      </c>
      <c r="V141" s="111">
        <v>73.022538778200797</v>
      </c>
    </row>
    <row r="142" spans="1:22" ht="13.15" customHeight="1">
      <c r="A142" s="36" t="s">
        <v>26</v>
      </c>
      <c r="B142" s="37">
        <v>13</v>
      </c>
      <c r="C142" s="38" t="s">
        <v>14</v>
      </c>
      <c r="D142" s="37" t="s">
        <v>44</v>
      </c>
      <c r="E142" s="39">
        <v>124</v>
      </c>
      <c r="F142" s="40">
        <v>100</v>
      </c>
      <c r="G142" s="52">
        <v>2</v>
      </c>
      <c r="H142" s="56">
        <v>1</v>
      </c>
      <c r="I142" s="61" t="s">
        <v>40</v>
      </c>
      <c r="J142" s="56">
        <v>5</v>
      </c>
      <c r="K142" s="52">
        <v>2</v>
      </c>
      <c r="L142" s="56">
        <v>5</v>
      </c>
      <c r="M142" s="48">
        <v>112</v>
      </c>
      <c r="N142" s="105">
        <v>5.5172413793103452</v>
      </c>
      <c r="O142" s="37" t="s">
        <v>56</v>
      </c>
      <c r="P142" s="38">
        <v>4.5</v>
      </c>
      <c r="Q142" s="67">
        <v>67.5</v>
      </c>
      <c r="R142" s="70">
        <v>1.5495867768595042E-3</v>
      </c>
      <c r="S142" s="39" t="s">
        <v>77</v>
      </c>
      <c r="T142" s="108">
        <v>57.515418502202643</v>
      </c>
      <c r="U142" s="38">
        <v>3148</v>
      </c>
      <c r="V142" s="111">
        <v>77.799836601307192</v>
      </c>
    </row>
    <row r="143" spans="1:22" ht="13.15" customHeight="1">
      <c r="A143" s="36" t="s">
        <v>31</v>
      </c>
      <c r="B143" s="37">
        <v>18</v>
      </c>
      <c r="C143" s="38" t="s">
        <v>14</v>
      </c>
      <c r="D143" s="37" t="s">
        <v>44</v>
      </c>
      <c r="E143" s="39">
        <v>125</v>
      </c>
      <c r="F143" s="40">
        <v>95</v>
      </c>
      <c r="G143" s="52">
        <v>8</v>
      </c>
      <c r="H143" s="56">
        <v>2</v>
      </c>
      <c r="I143" s="61" t="s">
        <v>39</v>
      </c>
      <c r="J143" s="56">
        <v>15</v>
      </c>
      <c r="K143" s="52">
        <v>5</v>
      </c>
      <c r="L143" s="56">
        <v>40</v>
      </c>
      <c r="M143" s="48">
        <v>504</v>
      </c>
      <c r="N143" s="105">
        <v>24.827586206896552</v>
      </c>
      <c r="O143" s="37" t="s">
        <v>61</v>
      </c>
      <c r="P143" s="38">
        <v>4.5</v>
      </c>
      <c r="Q143" s="67">
        <v>72</v>
      </c>
      <c r="R143" s="70">
        <v>1.652892561983471E-3</v>
      </c>
      <c r="S143" s="39" t="s">
        <v>76</v>
      </c>
      <c r="T143" s="108">
        <v>58.643171806167402</v>
      </c>
      <c r="U143" s="38">
        <v>3209</v>
      </c>
      <c r="V143" s="111">
        <v>76.758800923582996</v>
      </c>
    </row>
    <row r="144" spans="1:22" ht="13.15" customHeight="1">
      <c r="A144" s="36" t="s">
        <v>31</v>
      </c>
      <c r="B144" s="37">
        <v>18</v>
      </c>
      <c r="C144" s="38" t="s">
        <v>15</v>
      </c>
      <c r="D144" s="37" t="s">
        <v>44</v>
      </c>
      <c r="E144" s="39">
        <v>126</v>
      </c>
      <c r="F144" s="40">
        <v>95</v>
      </c>
      <c r="G144" s="52">
        <v>8</v>
      </c>
      <c r="H144" s="56">
        <v>2</v>
      </c>
      <c r="I144" s="61" t="s">
        <v>40</v>
      </c>
      <c r="J144" s="56">
        <v>2</v>
      </c>
      <c r="K144" s="52">
        <v>2</v>
      </c>
      <c r="L144" s="56">
        <v>2</v>
      </c>
      <c r="M144" s="48">
        <v>56</v>
      </c>
      <c r="N144" s="105">
        <v>2.7586206896551726</v>
      </c>
      <c r="O144" s="37" t="s">
        <v>67</v>
      </c>
      <c r="P144" s="38">
        <v>4.5</v>
      </c>
      <c r="Q144" s="67">
        <v>63</v>
      </c>
      <c r="R144" s="70">
        <v>1.4462809917355371E-3</v>
      </c>
      <c r="S144" s="39" t="s">
        <v>78</v>
      </c>
      <c r="T144" s="108">
        <v>59.629955947136565</v>
      </c>
      <c r="U144" s="38">
        <v>3322</v>
      </c>
      <c r="V144" s="111">
        <v>89.310599193018021</v>
      </c>
    </row>
    <row r="145" spans="1:22" ht="13.15" customHeight="1">
      <c r="A145" s="36" t="s">
        <v>19</v>
      </c>
      <c r="B145" s="37">
        <v>5</v>
      </c>
      <c r="C145" s="38" t="s">
        <v>15</v>
      </c>
      <c r="D145" s="37" t="s">
        <v>44</v>
      </c>
      <c r="E145" s="39">
        <v>127</v>
      </c>
      <c r="F145" s="40">
        <v>98</v>
      </c>
      <c r="G145" s="52">
        <v>5</v>
      </c>
      <c r="H145" s="56">
        <v>2</v>
      </c>
      <c r="I145" s="61" t="s">
        <v>40</v>
      </c>
      <c r="J145" s="56">
        <v>2</v>
      </c>
      <c r="K145" s="52">
        <v>2</v>
      </c>
      <c r="L145" s="56">
        <v>2</v>
      </c>
      <c r="M145" s="48">
        <v>56</v>
      </c>
      <c r="N145" s="105">
        <v>2.7586206896551726</v>
      </c>
      <c r="O145" s="37" t="s">
        <v>47</v>
      </c>
      <c r="P145" s="38">
        <v>4.5</v>
      </c>
      <c r="Q145" s="67">
        <v>68.399999999999991</v>
      </c>
      <c r="R145" s="70">
        <v>1.5702479338842972E-3</v>
      </c>
      <c r="S145" s="39" t="s">
        <v>78</v>
      </c>
      <c r="T145" s="108">
        <v>59.629955947136565</v>
      </c>
      <c r="U145" s="38">
        <v>3176</v>
      </c>
      <c r="V145" s="111">
        <v>76.237008427857901</v>
      </c>
    </row>
    <row r="146" spans="1:22" ht="13.15" customHeight="1">
      <c r="A146" s="36" t="s">
        <v>19</v>
      </c>
      <c r="B146" s="37">
        <v>5</v>
      </c>
      <c r="C146" s="38" t="s">
        <v>14</v>
      </c>
      <c r="D146" s="37" t="s">
        <v>44</v>
      </c>
      <c r="E146" s="39">
        <v>128</v>
      </c>
      <c r="F146" s="40">
        <v>95</v>
      </c>
      <c r="G146" s="52">
        <v>5</v>
      </c>
      <c r="H146" s="56">
        <v>2</v>
      </c>
      <c r="I146" s="61" t="s">
        <v>39</v>
      </c>
      <c r="J146" s="56">
        <v>10</v>
      </c>
      <c r="K146" s="52">
        <v>5</v>
      </c>
      <c r="L146" s="56">
        <v>10</v>
      </c>
      <c r="M146" s="48">
        <v>224</v>
      </c>
      <c r="N146" s="105">
        <v>11.03448275862069</v>
      </c>
      <c r="O146" s="37" t="s">
        <v>53</v>
      </c>
      <c r="P146" s="38">
        <v>4.5</v>
      </c>
      <c r="Q146" s="67">
        <v>69.75</v>
      </c>
      <c r="R146" s="70">
        <v>1.6012396694214876E-3</v>
      </c>
      <c r="S146" s="39" t="s">
        <v>76</v>
      </c>
      <c r="T146" s="108">
        <v>58.643171806167402</v>
      </c>
      <c r="U146" s="38">
        <v>2933</v>
      </c>
      <c r="V146" s="111">
        <v>72.420048648295676</v>
      </c>
    </row>
    <row r="147" spans="1:22" ht="13.15" customHeight="1">
      <c r="A147" s="36" t="s">
        <v>37</v>
      </c>
      <c r="B147" s="37">
        <v>24</v>
      </c>
      <c r="C147" s="38" t="s">
        <v>14</v>
      </c>
      <c r="D147" s="37" t="s">
        <v>44</v>
      </c>
      <c r="E147" s="39">
        <v>129</v>
      </c>
      <c r="F147" s="40">
        <v>98</v>
      </c>
      <c r="G147" s="52">
        <v>8</v>
      </c>
      <c r="H147" s="56">
        <v>2</v>
      </c>
      <c r="I147" s="61" t="s">
        <v>40</v>
      </c>
      <c r="J147" s="56">
        <v>5</v>
      </c>
      <c r="K147" s="52">
        <v>5</v>
      </c>
      <c r="L147" s="56">
        <v>5</v>
      </c>
      <c r="M147" s="48">
        <v>119</v>
      </c>
      <c r="N147" s="105">
        <v>5.8620689655172411</v>
      </c>
      <c r="O147" s="37" t="s">
        <v>49</v>
      </c>
      <c r="P147" s="38">
        <v>4.5</v>
      </c>
      <c r="Q147" s="67">
        <v>68.850000000000009</v>
      </c>
      <c r="R147" s="70">
        <v>1.5805785123966943E-3</v>
      </c>
      <c r="S147" s="39" t="s">
        <v>107</v>
      </c>
      <c r="T147" s="108">
        <v>61.039647577092509</v>
      </c>
      <c r="U147" s="38">
        <v>3814</v>
      </c>
      <c r="V147" s="111">
        <v>88.852708134832085</v>
      </c>
    </row>
    <row r="148" spans="1:22" ht="13.15" customHeight="1">
      <c r="A148" s="36" t="s">
        <v>37</v>
      </c>
      <c r="B148" s="37">
        <v>24</v>
      </c>
      <c r="C148" s="38" t="s">
        <v>15</v>
      </c>
      <c r="D148" s="37" t="s">
        <v>44</v>
      </c>
      <c r="E148" s="39">
        <v>130</v>
      </c>
      <c r="F148" s="40">
        <v>98</v>
      </c>
      <c r="G148" s="52">
        <v>8</v>
      </c>
      <c r="H148" s="56">
        <v>2</v>
      </c>
      <c r="I148" s="61" t="s">
        <v>40</v>
      </c>
      <c r="J148" s="56">
        <v>2</v>
      </c>
      <c r="K148" s="52">
        <v>2</v>
      </c>
      <c r="L148" s="56">
        <v>2</v>
      </c>
      <c r="M148" s="48">
        <v>56</v>
      </c>
      <c r="N148" s="105">
        <v>2.7586206896551726</v>
      </c>
      <c r="O148" s="37" t="s">
        <v>49</v>
      </c>
      <c r="P148" s="38">
        <v>4.5</v>
      </c>
      <c r="Q148" s="67">
        <v>68.850000000000009</v>
      </c>
      <c r="R148" s="70">
        <v>1.5805785123966943E-3</v>
      </c>
      <c r="S148" s="39" t="s">
        <v>108</v>
      </c>
      <c r="T148" s="108">
        <v>61.744493392070481</v>
      </c>
      <c r="U148" s="38">
        <v>3910</v>
      </c>
      <c r="V148" s="111">
        <v>90.049337847772307</v>
      </c>
    </row>
    <row r="149" spans="1:22" ht="13.15" customHeight="1">
      <c r="A149" s="36" t="s">
        <v>24</v>
      </c>
      <c r="B149" s="37">
        <v>11</v>
      </c>
      <c r="C149" s="38" t="s">
        <v>15</v>
      </c>
      <c r="D149" s="37" t="s">
        <v>44</v>
      </c>
      <c r="E149" s="39">
        <v>131</v>
      </c>
      <c r="F149" s="40">
        <v>98</v>
      </c>
      <c r="G149" s="52">
        <v>3</v>
      </c>
      <c r="H149" s="56">
        <v>1</v>
      </c>
      <c r="I149" s="61" t="s">
        <v>40</v>
      </c>
      <c r="J149" s="56">
        <v>1</v>
      </c>
      <c r="K149" s="52">
        <v>2</v>
      </c>
      <c r="L149" s="56">
        <v>1</v>
      </c>
      <c r="M149" s="48">
        <v>28</v>
      </c>
      <c r="N149" s="105">
        <v>1.3793103448275863</v>
      </c>
      <c r="O149" s="37" t="s">
        <v>48</v>
      </c>
      <c r="P149" s="38">
        <v>4.5</v>
      </c>
      <c r="Q149" s="67">
        <v>70.2</v>
      </c>
      <c r="R149" s="70">
        <v>1.6115702479338845E-3</v>
      </c>
      <c r="S149" s="39" t="s">
        <v>109</v>
      </c>
      <c r="T149" s="108">
        <v>60.475770925110133</v>
      </c>
      <c r="U149" s="38">
        <v>3905</v>
      </c>
      <c r="V149" s="111">
        <v>90.055129546887784</v>
      </c>
    </row>
    <row r="150" spans="1:22" ht="13.15" customHeight="1">
      <c r="A150" s="36" t="s">
        <v>24</v>
      </c>
      <c r="B150" s="37">
        <v>11</v>
      </c>
      <c r="C150" s="38" t="s">
        <v>14</v>
      </c>
      <c r="D150" s="37" t="s">
        <v>44</v>
      </c>
      <c r="E150" s="39">
        <v>132</v>
      </c>
      <c r="F150" s="40">
        <v>98</v>
      </c>
      <c r="G150" s="52">
        <v>3</v>
      </c>
      <c r="H150" s="56">
        <v>1</v>
      </c>
      <c r="I150" s="61" t="s">
        <v>40</v>
      </c>
      <c r="J150" s="56">
        <v>2</v>
      </c>
      <c r="K150" s="52">
        <v>3</v>
      </c>
      <c r="L150" s="56">
        <v>2</v>
      </c>
      <c r="M150" s="48">
        <v>49</v>
      </c>
      <c r="N150" s="105">
        <v>2.4137931034482758</v>
      </c>
      <c r="O150" s="37" t="s">
        <v>53</v>
      </c>
      <c r="P150" s="38">
        <v>4.5</v>
      </c>
      <c r="Q150" s="67">
        <v>69.75</v>
      </c>
      <c r="R150" s="70">
        <v>1.6012396694214876E-3</v>
      </c>
      <c r="S150" s="39" t="s">
        <v>80</v>
      </c>
      <c r="T150" s="108">
        <v>59.207048458149778</v>
      </c>
      <c r="U150" s="38">
        <v>3624</v>
      </c>
      <c r="V150" s="111">
        <v>85.916486410232281</v>
      </c>
    </row>
    <row r="151" spans="1:22" ht="13.15" customHeight="1">
      <c r="A151" s="36" t="s">
        <v>23</v>
      </c>
      <c r="B151" s="37">
        <v>10</v>
      </c>
      <c r="C151" s="38" t="s">
        <v>14</v>
      </c>
      <c r="D151" s="37" t="s">
        <v>44</v>
      </c>
      <c r="E151" s="39">
        <v>133</v>
      </c>
      <c r="F151" s="40">
        <v>98</v>
      </c>
      <c r="G151" s="52">
        <v>2</v>
      </c>
      <c r="H151" s="56">
        <v>1</v>
      </c>
      <c r="I151" s="61" t="s">
        <v>40</v>
      </c>
      <c r="J151" s="56">
        <v>2</v>
      </c>
      <c r="K151" s="52">
        <v>2</v>
      </c>
      <c r="L151" s="56">
        <v>2</v>
      </c>
      <c r="M151" s="48">
        <v>49</v>
      </c>
      <c r="N151" s="105">
        <v>2.4137931034482758</v>
      </c>
      <c r="O151" s="37" t="s">
        <v>48</v>
      </c>
      <c r="P151" s="38">
        <v>4.5</v>
      </c>
      <c r="Q151" s="67">
        <v>70.2</v>
      </c>
      <c r="R151" s="70">
        <v>1.6115702479338845E-3</v>
      </c>
      <c r="S151" s="39" t="s">
        <v>81</v>
      </c>
      <c r="T151" s="108">
        <v>61.180616740088105</v>
      </c>
      <c r="U151" s="38">
        <v>3623</v>
      </c>
      <c r="V151" s="111">
        <v>82.589210356244593</v>
      </c>
    </row>
    <row r="152" spans="1:22" ht="13.15" customHeight="1">
      <c r="A152" s="36" t="s">
        <v>23</v>
      </c>
      <c r="B152" s="37">
        <v>10</v>
      </c>
      <c r="C152" s="38" t="s">
        <v>15</v>
      </c>
      <c r="D152" s="37" t="s">
        <v>44</v>
      </c>
      <c r="E152" s="39">
        <v>134</v>
      </c>
      <c r="F152" s="40">
        <v>90</v>
      </c>
      <c r="G152" s="52">
        <v>2</v>
      </c>
      <c r="H152" s="56">
        <v>1</v>
      </c>
      <c r="I152" s="61" t="s">
        <v>40</v>
      </c>
      <c r="J152" s="56">
        <v>1</v>
      </c>
      <c r="K152" s="52">
        <v>2</v>
      </c>
      <c r="L152" s="56">
        <v>1</v>
      </c>
      <c r="M152" s="48">
        <v>28</v>
      </c>
      <c r="N152" s="105">
        <v>1.3793103448275863</v>
      </c>
      <c r="O152" s="37" t="s">
        <v>68</v>
      </c>
      <c r="P152" s="38">
        <v>4.5</v>
      </c>
      <c r="Q152" s="67">
        <v>65.7</v>
      </c>
      <c r="R152" s="70">
        <v>1.5082644628099174E-3</v>
      </c>
      <c r="S152" s="39" t="s">
        <v>96</v>
      </c>
      <c r="T152" s="108">
        <v>61.039647577092509</v>
      </c>
      <c r="U152" s="38">
        <v>3162</v>
      </c>
      <c r="V152" s="111">
        <v>84.05701962521222</v>
      </c>
    </row>
    <row r="153" spans="1:22" ht="13.15" customHeight="1">
      <c r="A153" s="36" t="s">
        <v>16</v>
      </c>
      <c r="B153" s="37">
        <v>2</v>
      </c>
      <c r="C153" s="38" t="s">
        <v>15</v>
      </c>
      <c r="D153" s="37" t="s">
        <v>44</v>
      </c>
      <c r="E153" s="39">
        <v>135</v>
      </c>
      <c r="F153" s="40">
        <v>95</v>
      </c>
      <c r="G153" s="52">
        <v>5</v>
      </c>
      <c r="H153" s="56">
        <v>2</v>
      </c>
      <c r="I153" s="61" t="s">
        <v>40</v>
      </c>
      <c r="J153" s="56">
        <v>2</v>
      </c>
      <c r="K153" s="52">
        <v>2</v>
      </c>
      <c r="L153" s="56">
        <v>2</v>
      </c>
      <c r="M153" s="48">
        <v>56</v>
      </c>
      <c r="N153" s="105">
        <v>2.7586206896551726</v>
      </c>
      <c r="O153" s="37" t="s">
        <v>59</v>
      </c>
      <c r="P153" s="38">
        <v>4.5</v>
      </c>
      <c r="Q153" s="67">
        <v>65.25</v>
      </c>
      <c r="R153" s="70">
        <v>1.4979338842975207E-3</v>
      </c>
      <c r="S153" s="39" t="s">
        <v>74</v>
      </c>
      <c r="T153" s="108">
        <v>59.770925110132161</v>
      </c>
      <c r="U153" s="38">
        <v>3178</v>
      </c>
      <c r="V153" s="111">
        <v>82.298479608259413</v>
      </c>
    </row>
    <row r="154" spans="1:22" ht="13.15" customHeight="1">
      <c r="A154" s="36" t="s">
        <v>16</v>
      </c>
      <c r="B154" s="37">
        <v>2</v>
      </c>
      <c r="C154" s="38" t="s">
        <v>14</v>
      </c>
      <c r="D154" s="37" t="s">
        <v>44</v>
      </c>
      <c r="E154" s="39">
        <v>136</v>
      </c>
      <c r="F154" s="40">
        <v>95</v>
      </c>
      <c r="G154" s="52">
        <v>5</v>
      </c>
      <c r="H154" s="56">
        <v>2</v>
      </c>
      <c r="I154" s="61" t="s">
        <v>42</v>
      </c>
      <c r="J154" s="56">
        <v>10</v>
      </c>
      <c r="K154" s="52">
        <v>5</v>
      </c>
      <c r="L154" s="56">
        <v>15</v>
      </c>
      <c r="M154" s="48">
        <v>259</v>
      </c>
      <c r="N154" s="105">
        <v>12.758620689655173</v>
      </c>
      <c r="O154" s="37" t="s">
        <v>60</v>
      </c>
      <c r="P154" s="38">
        <v>4.5</v>
      </c>
      <c r="Q154" s="67">
        <v>67.05</v>
      </c>
      <c r="R154" s="70">
        <v>1.5392561983471073E-3</v>
      </c>
      <c r="S154" s="39" t="s">
        <v>80</v>
      </c>
      <c r="T154" s="108">
        <v>59.207048458149778</v>
      </c>
      <c r="U154" s="38">
        <v>2965</v>
      </c>
      <c r="V154" s="111">
        <v>75.432919547190139</v>
      </c>
    </row>
    <row r="155" spans="1:22" ht="12" customHeight="1">
      <c r="A155" s="36" t="s">
        <v>25</v>
      </c>
      <c r="B155" s="37">
        <v>12</v>
      </c>
      <c r="C155" s="38" t="s">
        <v>14</v>
      </c>
      <c r="D155" s="37" t="s">
        <v>44</v>
      </c>
      <c r="E155" s="39">
        <v>137</v>
      </c>
      <c r="F155" s="40">
        <v>90</v>
      </c>
      <c r="G155" s="52">
        <v>2</v>
      </c>
      <c r="H155" s="56">
        <v>1</v>
      </c>
      <c r="I155" s="61" t="s">
        <v>40</v>
      </c>
      <c r="J155" s="56">
        <v>5</v>
      </c>
      <c r="K155" s="52">
        <v>2</v>
      </c>
      <c r="L155" s="56">
        <v>5</v>
      </c>
      <c r="M155" s="48">
        <v>112</v>
      </c>
      <c r="N155" s="105">
        <v>5.5172413793103452</v>
      </c>
      <c r="O155" s="37" t="s">
        <v>49</v>
      </c>
      <c r="P155" s="38">
        <v>4.5</v>
      </c>
      <c r="Q155" s="67">
        <v>68.850000000000009</v>
      </c>
      <c r="R155" s="70">
        <v>1.5805785123966943E-3</v>
      </c>
      <c r="S155" s="39" t="s">
        <v>96</v>
      </c>
      <c r="T155" s="108">
        <v>61.039647577092509</v>
      </c>
      <c r="U155" s="38">
        <v>3835</v>
      </c>
      <c r="V155" s="111">
        <v>97.283439079164282</v>
      </c>
    </row>
    <row r="156" spans="1:22" ht="13.15" customHeight="1">
      <c r="A156" s="36" t="s">
        <v>25</v>
      </c>
      <c r="B156" s="37">
        <v>12</v>
      </c>
      <c r="C156" s="38" t="s">
        <v>15</v>
      </c>
      <c r="D156" s="37" t="s">
        <v>44</v>
      </c>
      <c r="E156" s="39">
        <v>138</v>
      </c>
      <c r="F156" s="40">
        <v>90</v>
      </c>
      <c r="G156" s="52">
        <v>2</v>
      </c>
      <c r="H156" s="56">
        <v>1</v>
      </c>
      <c r="I156" s="61" t="s">
        <v>40</v>
      </c>
      <c r="J156" s="56">
        <v>2</v>
      </c>
      <c r="K156" s="52">
        <v>2</v>
      </c>
      <c r="L156" s="56">
        <v>2</v>
      </c>
      <c r="M156" s="48">
        <v>49</v>
      </c>
      <c r="N156" s="105">
        <v>2.4137931034482758</v>
      </c>
      <c r="O156" s="37" t="s">
        <v>61</v>
      </c>
      <c r="P156" s="38">
        <v>4.5</v>
      </c>
      <c r="Q156" s="67">
        <v>72</v>
      </c>
      <c r="R156" s="70">
        <v>1.652892561983471E-3</v>
      </c>
      <c r="S156" s="39" t="s">
        <v>108</v>
      </c>
      <c r="T156" s="108">
        <v>61.744493392070481</v>
      </c>
      <c r="U156" s="38">
        <v>4015</v>
      </c>
      <c r="V156" s="111">
        <v>96.281828703703695</v>
      </c>
    </row>
    <row r="157" spans="1:22" ht="13.15" customHeight="1">
      <c r="A157" s="36" t="s">
        <v>28</v>
      </c>
      <c r="B157" s="37">
        <v>15</v>
      </c>
      <c r="C157" s="38" t="s">
        <v>15</v>
      </c>
      <c r="D157" s="37" t="s">
        <v>44</v>
      </c>
      <c r="E157" s="39">
        <v>139</v>
      </c>
      <c r="F157" s="40">
        <v>90</v>
      </c>
      <c r="G157" s="52">
        <v>8</v>
      </c>
      <c r="H157" s="56">
        <v>5</v>
      </c>
      <c r="I157" s="61" t="s">
        <v>40</v>
      </c>
      <c r="J157" s="56">
        <v>2</v>
      </c>
      <c r="K157" s="52">
        <v>2</v>
      </c>
      <c r="L157" s="56">
        <v>2</v>
      </c>
      <c r="M157" s="48">
        <v>77</v>
      </c>
      <c r="N157" s="105">
        <v>3.7931034482758621</v>
      </c>
      <c r="O157" s="37" t="s">
        <v>68</v>
      </c>
      <c r="P157" s="38">
        <v>4.5</v>
      </c>
      <c r="Q157" s="67">
        <v>65.7</v>
      </c>
      <c r="R157" s="70">
        <v>1.5082644628099174E-3</v>
      </c>
      <c r="S157" s="39" t="s">
        <v>89</v>
      </c>
      <c r="T157" s="108">
        <v>58.784140969162998</v>
      </c>
      <c r="U157" s="38">
        <v>2998</v>
      </c>
      <c r="V157" s="111">
        <v>82.755256981629316</v>
      </c>
    </row>
    <row r="158" spans="1:22" ht="13.15" customHeight="1">
      <c r="A158" s="36" t="s">
        <v>28</v>
      </c>
      <c r="B158" s="37">
        <v>15</v>
      </c>
      <c r="C158" s="38" t="s">
        <v>14</v>
      </c>
      <c r="D158" s="37" t="s">
        <v>44</v>
      </c>
      <c r="E158" s="39">
        <v>140</v>
      </c>
      <c r="F158" s="40">
        <v>90</v>
      </c>
      <c r="G158" s="52">
        <v>8</v>
      </c>
      <c r="H158" s="56">
        <v>5</v>
      </c>
      <c r="I158" s="61" t="s">
        <v>41</v>
      </c>
      <c r="J158" s="56">
        <v>20</v>
      </c>
      <c r="K158" s="52">
        <v>8</v>
      </c>
      <c r="L158" s="56">
        <v>35</v>
      </c>
      <c r="M158" s="48">
        <v>560</v>
      </c>
      <c r="N158" s="105">
        <v>27.586206896551722</v>
      </c>
      <c r="O158" s="37" t="s">
        <v>60</v>
      </c>
      <c r="P158" s="38">
        <v>4.5</v>
      </c>
      <c r="Q158" s="67">
        <v>67.05</v>
      </c>
      <c r="R158" s="70">
        <v>1.5392561983471073E-3</v>
      </c>
      <c r="S158" s="39" t="s">
        <v>77</v>
      </c>
      <c r="T158" s="108">
        <v>57.515418502202643</v>
      </c>
      <c r="U158" s="38">
        <v>2819</v>
      </c>
      <c r="V158" s="111">
        <v>77.929433331871152</v>
      </c>
    </row>
    <row r="159" spans="1:22" ht="13.15" customHeight="1">
      <c r="A159" s="36" t="s">
        <v>38</v>
      </c>
      <c r="B159" s="37">
        <v>9</v>
      </c>
      <c r="C159" s="38" t="s">
        <v>14</v>
      </c>
      <c r="D159" s="37" t="s">
        <v>44</v>
      </c>
      <c r="E159" s="39">
        <v>141</v>
      </c>
      <c r="F159" s="40">
        <v>95</v>
      </c>
      <c r="G159" s="52">
        <v>8</v>
      </c>
      <c r="H159" s="56">
        <v>3</v>
      </c>
      <c r="I159" s="61" t="s">
        <v>41</v>
      </c>
      <c r="J159" s="56">
        <v>30</v>
      </c>
      <c r="K159" s="52">
        <v>8</v>
      </c>
      <c r="L159" s="56">
        <v>65</v>
      </c>
      <c r="M159" s="48">
        <v>896</v>
      </c>
      <c r="N159" s="105">
        <v>44.137931034482762</v>
      </c>
      <c r="O159" s="37" t="s">
        <v>62</v>
      </c>
      <c r="P159" s="38">
        <v>4.5</v>
      </c>
      <c r="Q159" s="67">
        <v>66.149999999999991</v>
      </c>
      <c r="R159" s="70">
        <v>1.5185950413223138E-3</v>
      </c>
      <c r="S159" s="39" t="s">
        <v>105</v>
      </c>
      <c r="T159" s="108">
        <v>56.810572687224671</v>
      </c>
      <c r="U159" s="38">
        <v>2595</v>
      </c>
      <c r="V159" s="111">
        <v>69.740773415282291</v>
      </c>
    </row>
    <row r="160" spans="1:22" ht="13.15" customHeight="1">
      <c r="A160" s="36" t="s">
        <v>38</v>
      </c>
      <c r="B160" s="37">
        <v>9</v>
      </c>
      <c r="C160" s="38" t="s">
        <v>15</v>
      </c>
      <c r="D160" s="37" t="s">
        <v>44</v>
      </c>
      <c r="E160" s="39">
        <v>142</v>
      </c>
      <c r="F160" s="40">
        <v>95</v>
      </c>
      <c r="G160" s="52">
        <v>8</v>
      </c>
      <c r="H160" s="56">
        <v>5</v>
      </c>
      <c r="I160" s="61" t="s">
        <v>40</v>
      </c>
      <c r="J160" s="56">
        <v>2</v>
      </c>
      <c r="K160" s="52">
        <v>2</v>
      </c>
      <c r="L160" s="56">
        <v>2</v>
      </c>
      <c r="M160" s="48">
        <v>77</v>
      </c>
      <c r="N160" s="105">
        <v>3.7931034482758621</v>
      </c>
      <c r="O160" s="37" t="s">
        <v>68</v>
      </c>
      <c r="P160" s="38">
        <v>4.5</v>
      </c>
      <c r="Q160" s="67">
        <v>65.7</v>
      </c>
      <c r="R160" s="70">
        <v>1.5082644628099174E-3</v>
      </c>
      <c r="S160" s="39" t="s">
        <v>92</v>
      </c>
      <c r="T160" s="108">
        <v>59.066079295154182</v>
      </c>
      <c r="U160" s="38">
        <v>3045</v>
      </c>
      <c r="V160" s="111">
        <v>79.248709031872849</v>
      </c>
    </row>
    <row r="161" spans="1:22" ht="13.15" customHeight="1">
      <c r="A161" s="36" t="s">
        <v>35</v>
      </c>
      <c r="B161" s="37">
        <v>22</v>
      </c>
      <c r="C161" s="38" t="s">
        <v>15</v>
      </c>
      <c r="D161" s="37" t="s">
        <v>44</v>
      </c>
      <c r="E161" s="39">
        <v>143</v>
      </c>
      <c r="F161" s="40">
        <v>98</v>
      </c>
      <c r="G161" s="52">
        <v>8</v>
      </c>
      <c r="H161" s="56">
        <v>1</v>
      </c>
      <c r="I161" s="61" t="s">
        <v>40</v>
      </c>
      <c r="J161" s="56">
        <v>2</v>
      </c>
      <c r="K161" s="52">
        <v>2</v>
      </c>
      <c r="L161" s="56">
        <v>2</v>
      </c>
      <c r="M161" s="48">
        <v>49</v>
      </c>
      <c r="N161" s="105">
        <v>2.4137931034482758</v>
      </c>
      <c r="O161" s="37" t="s">
        <v>66</v>
      </c>
      <c r="P161" s="38">
        <v>4.5</v>
      </c>
      <c r="Q161" s="67">
        <v>69.3</v>
      </c>
      <c r="R161" s="70">
        <v>1.5909090909090907E-3</v>
      </c>
      <c r="S161" s="39" t="s">
        <v>109</v>
      </c>
      <c r="T161" s="108">
        <v>60.475770925110133</v>
      </c>
      <c r="U161" s="38">
        <v>3354</v>
      </c>
      <c r="V161" s="111">
        <v>78.352769679300295</v>
      </c>
    </row>
    <row r="162" spans="1:22" ht="13.15" customHeight="1">
      <c r="A162" s="36" t="s">
        <v>35</v>
      </c>
      <c r="B162" s="37">
        <v>22</v>
      </c>
      <c r="C162" s="38" t="s">
        <v>14</v>
      </c>
      <c r="D162" s="37" t="s">
        <v>44</v>
      </c>
      <c r="E162" s="39">
        <v>144</v>
      </c>
      <c r="F162" s="40">
        <v>98</v>
      </c>
      <c r="G162" s="52">
        <v>8</v>
      </c>
      <c r="H162" s="56">
        <v>1</v>
      </c>
      <c r="I162" s="61" t="s">
        <v>39</v>
      </c>
      <c r="J162" s="56">
        <v>20</v>
      </c>
      <c r="K162" s="52">
        <v>5</v>
      </c>
      <c r="L162" s="56">
        <v>25</v>
      </c>
      <c r="M162" s="48">
        <v>462</v>
      </c>
      <c r="N162" s="105">
        <v>22.758620689655174</v>
      </c>
      <c r="O162" s="37" t="s">
        <v>56</v>
      </c>
      <c r="P162" s="38">
        <v>4.5</v>
      </c>
      <c r="Q162" s="67">
        <v>67.5</v>
      </c>
      <c r="R162" s="70">
        <v>1.5495867768595042E-3</v>
      </c>
      <c r="S162" s="39" t="s">
        <v>79</v>
      </c>
      <c r="T162" s="108">
        <v>58.220264317180614</v>
      </c>
      <c r="U162" s="38">
        <v>2994</v>
      </c>
      <c r="V162" s="111">
        <v>74.58986015713792</v>
      </c>
    </row>
    <row r="163" spans="1:22" ht="13.15" customHeight="1">
      <c r="A163" s="36" t="s">
        <v>28</v>
      </c>
      <c r="B163" s="37">
        <v>15</v>
      </c>
      <c r="C163" s="38" t="s">
        <v>14</v>
      </c>
      <c r="D163" s="37" t="s">
        <v>45</v>
      </c>
      <c r="E163" s="39">
        <v>145</v>
      </c>
      <c r="F163" s="40">
        <v>98</v>
      </c>
      <c r="G163" s="52">
        <v>8</v>
      </c>
      <c r="H163" s="56">
        <v>10</v>
      </c>
      <c r="I163" s="61" t="s">
        <v>41</v>
      </c>
      <c r="J163" s="56">
        <v>30</v>
      </c>
      <c r="K163" s="52">
        <v>5</v>
      </c>
      <c r="L163" s="56">
        <v>70</v>
      </c>
      <c r="M163" s="48">
        <v>980</v>
      </c>
      <c r="N163" s="105">
        <v>48.275862068965516</v>
      </c>
      <c r="O163" s="37" t="s">
        <v>53</v>
      </c>
      <c r="P163" s="38">
        <v>4.5</v>
      </c>
      <c r="Q163" s="67">
        <v>69.75</v>
      </c>
      <c r="R163" s="70">
        <v>1.6012396694214876E-3</v>
      </c>
      <c r="S163" s="39" t="s">
        <v>110</v>
      </c>
      <c r="T163" s="108">
        <v>56.669603524229075</v>
      </c>
      <c r="U163" s="38">
        <v>2924</v>
      </c>
      <c r="V163" s="111">
        <v>72.4250701725081</v>
      </c>
    </row>
    <row r="164" spans="1:22" ht="13.15" customHeight="1">
      <c r="A164" s="36" t="s">
        <v>28</v>
      </c>
      <c r="B164" s="37">
        <v>15</v>
      </c>
      <c r="C164" s="38" t="s">
        <v>15</v>
      </c>
      <c r="D164" s="37" t="s">
        <v>45</v>
      </c>
      <c r="E164" s="39">
        <v>146</v>
      </c>
      <c r="F164" s="40">
        <v>100</v>
      </c>
      <c r="G164" s="52">
        <v>8</v>
      </c>
      <c r="H164" s="56">
        <v>10</v>
      </c>
      <c r="I164" s="61" t="s">
        <v>40</v>
      </c>
      <c r="J164" s="56">
        <v>2</v>
      </c>
      <c r="K164" s="52">
        <v>2</v>
      </c>
      <c r="L164" s="56">
        <v>2</v>
      </c>
      <c r="M164" s="48">
        <v>112</v>
      </c>
      <c r="N164" s="105">
        <v>5.5172413793103452</v>
      </c>
      <c r="O164" s="37" t="s">
        <v>50</v>
      </c>
      <c r="P164" s="38">
        <v>4.5</v>
      </c>
      <c r="Q164" s="67">
        <v>67.95</v>
      </c>
      <c r="R164" s="70">
        <v>1.5599173553719008E-3</v>
      </c>
      <c r="S164" s="39" t="s">
        <v>99</v>
      </c>
      <c r="T164" s="108">
        <v>59.91189427312775</v>
      </c>
      <c r="U164" s="38">
        <v>3445</v>
      </c>
      <c r="V164" s="111">
        <v>81.193026879626018</v>
      </c>
    </row>
    <row r="165" spans="1:22" ht="13.15" customHeight="1">
      <c r="A165" s="36" t="s">
        <v>20</v>
      </c>
      <c r="B165" s="37">
        <v>6</v>
      </c>
      <c r="C165" s="38" t="s">
        <v>15</v>
      </c>
      <c r="D165" s="37" t="s">
        <v>45</v>
      </c>
      <c r="E165" s="39">
        <v>147</v>
      </c>
      <c r="F165" s="40">
        <v>98</v>
      </c>
      <c r="G165" s="52">
        <v>3</v>
      </c>
      <c r="H165" s="56">
        <v>2</v>
      </c>
      <c r="I165" s="61" t="s">
        <v>40</v>
      </c>
      <c r="J165" s="56">
        <v>2</v>
      </c>
      <c r="K165" s="52">
        <v>2</v>
      </c>
      <c r="L165" s="56">
        <v>2</v>
      </c>
      <c r="M165" s="48">
        <v>56</v>
      </c>
      <c r="N165" s="105">
        <v>2.7586206896551726</v>
      </c>
      <c r="O165" s="37" t="s">
        <v>69</v>
      </c>
      <c r="P165" s="38">
        <v>4.5</v>
      </c>
      <c r="Q165" s="67">
        <v>72.899999999999991</v>
      </c>
      <c r="R165" s="70">
        <v>1.6735537190082643E-3</v>
      </c>
      <c r="S165" s="39" t="s">
        <v>75</v>
      </c>
      <c r="T165" s="108">
        <v>58.925110132158594</v>
      </c>
      <c r="U165" s="38">
        <v>3300</v>
      </c>
      <c r="V165" s="111">
        <v>75.212833671480297</v>
      </c>
    </row>
    <row r="166" spans="1:22" ht="13.15" customHeight="1">
      <c r="A166" s="36" t="s">
        <v>20</v>
      </c>
      <c r="B166" s="37">
        <v>6</v>
      </c>
      <c r="C166" s="38" t="s">
        <v>14</v>
      </c>
      <c r="D166" s="37" t="s">
        <v>45</v>
      </c>
      <c r="E166" s="39">
        <v>148</v>
      </c>
      <c r="F166" s="40">
        <v>98</v>
      </c>
      <c r="G166" s="52">
        <v>3</v>
      </c>
      <c r="H166" s="56">
        <v>2</v>
      </c>
      <c r="I166" s="61" t="s">
        <v>39</v>
      </c>
      <c r="J166" s="56">
        <v>15</v>
      </c>
      <c r="K166" s="52">
        <v>5</v>
      </c>
      <c r="L166" s="56">
        <v>15</v>
      </c>
      <c r="M166" s="48">
        <v>329</v>
      </c>
      <c r="N166" s="105">
        <v>16.206896551724135</v>
      </c>
      <c r="O166" s="37" t="s">
        <v>53</v>
      </c>
      <c r="P166" s="38">
        <v>4.5</v>
      </c>
      <c r="Q166" s="67">
        <v>69.75</v>
      </c>
      <c r="R166" s="70">
        <v>1.6012396694214876E-3</v>
      </c>
      <c r="S166" s="39" t="s">
        <v>75</v>
      </c>
      <c r="T166" s="108">
        <v>58.925110132158594</v>
      </c>
      <c r="U166" s="38">
        <v>3110</v>
      </c>
      <c r="V166" s="111">
        <v>74.0835383389349</v>
      </c>
    </row>
    <row r="167" spans="1:22" ht="13.15" customHeight="1">
      <c r="A167" s="36" t="s">
        <v>21</v>
      </c>
      <c r="B167" s="37">
        <v>7</v>
      </c>
      <c r="C167" s="38" t="s">
        <v>14</v>
      </c>
      <c r="D167" s="37" t="s">
        <v>45</v>
      </c>
      <c r="E167" s="39">
        <v>149</v>
      </c>
      <c r="F167" s="40">
        <v>95</v>
      </c>
      <c r="G167" s="52">
        <v>3</v>
      </c>
      <c r="H167" s="56">
        <v>1</v>
      </c>
      <c r="I167" s="61" t="s">
        <v>39</v>
      </c>
      <c r="J167" s="56">
        <v>15</v>
      </c>
      <c r="K167" s="52">
        <v>5</v>
      </c>
      <c r="L167" s="56">
        <v>15</v>
      </c>
      <c r="M167" s="48">
        <v>322</v>
      </c>
      <c r="N167" s="105">
        <v>15.862068965517242</v>
      </c>
      <c r="O167" s="37" t="s">
        <v>58</v>
      </c>
      <c r="P167" s="38">
        <v>4.5</v>
      </c>
      <c r="Q167" s="67">
        <v>70.649999999999991</v>
      </c>
      <c r="R167" s="70">
        <v>1.6219008264462809E-3</v>
      </c>
      <c r="S167" s="39" t="s">
        <v>82</v>
      </c>
      <c r="T167" s="108">
        <v>60.052863436123346</v>
      </c>
      <c r="U167" s="38">
        <v>2121</v>
      </c>
      <c r="V167" s="111">
        <v>50.489747064350574</v>
      </c>
    </row>
    <row r="168" spans="1:22" ht="13.15" customHeight="1">
      <c r="A168" s="36" t="s">
        <v>21</v>
      </c>
      <c r="B168" s="37">
        <v>7</v>
      </c>
      <c r="C168" s="38" t="s">
        <v>15</v>
      </c>
      <c r="D168" s="37" t="s">
        <v>45</v>
      </c>
      <c r="E168" s="39">
        <v>150</v>
      </c>
      <c r="F168" s="40">
        <v>98</v>
      </c>
      <c r="G168" s="52">
        <v>3</v>
      </c>
      <c r="H168" s="56">
        <v>1</v>
      </c>
      <c r="I168" s="61" t="s">
        <v>40</v>
      </c>
      <c r="J168" s="56">
        <v>2</v>
      </c>
      <c r="K168" s="52">
        <v>2</v>
      </c>
      <c r="L168" s="56">
        <v>2</v>
      </c>
      <c r="M168" s="48">
        <v>49</v>
      </c>
      <c r="N168" s="105">
        <v>2.4137931034482758</v>
      </c>
      <c r="O168" s="37" t="s">
        <v>47</v>
      </c>
      <c r="P168" s="38">
        <v>4.5</v>
      </c>
      <c r="Q168" s="67">
        <v>68.399999999999991</v>
      </c>
      <c r="R168" s="70">
        <v>1.5702479338842972E-3</v>
      </c>
      <c r="S168" s="39" t="s">
        <v>98</v>
      </c>
      <c r="T168" s="108">
        <v>60.334801762114537</v>
      </c>
      <c r="U168" s="38">
        <v>3251</v>
      </c>
      <c r="V168" s="111">
        <v>77.125664733429048</v>
      </c>
    </row>
    <row r="169" spans="1:22" ht="13.15" customHeight="1">
      <c r="A169" s="36" t="s">
        <v>29</v>
      </c>
      <c r="B169" s="37">
        <v>16</v>
      </c>
      <c r="C169" s="38" t="s">
        <v>15</v>
      </c>
      <c r="D169" s="37" t="s">
        <v>45</v>
      </c>
      <c r="E169" s="39">
        <v>151</v>
      </c>
      <c r="F169" s="40">
        <v>90</v>
      </c>
      <c r="G169" s="52">
        <v>8</v>
      </c>
      <c r="H169" s="56">
        <v>1</v>
      </c>
      <c r="I169" s="61" t="s">
        <v>40</v>
      </c>
      <c r="J169" s="56">
        <v>1</v>
      </c>
      <c r="K169" s="52">
        <v>2</v>
      </c>
      <c r="L169" s="56">
        <v>1</v>
      </c>
      <c r="M169" s="48">
        <v>28</v>
      </c>
      <c r="N169" s="105">
        <v>1.3793103448275863</v>
      </c>
      <c r="O169" s="37" t="s">
        <v>50</v>
      </c>
      <c r="P169" s="38">
        <v>4.5</v>
      </c>
      <c r="Q169" s="67">
        <v>67.95</v>
      </c>
      <c r="R169" s="70">
        <v>1.5599173553719008E-3</v>
      </c>
      <c r="S169" s="39" t="s">
        <v>80</v>
      </c>
      <c r="T169" s="108">
        <v>59.207048458149778</v>
      </c>
      <c r="U169" s="38">
        <v>3348</v>
      </c>
      <c r="V169" s="111">
        <v>88.718070009460746</v>
      </c>
    </row>
    <row r="170" spans="1:22" ht="13.15" customHeight="1">
      <c r="A170" s="36" t="s">
        <v>29</v>
      </c>
      <c r="B170" s="37">
        <v>16</v>
      </c>
      <c r="C170" s="38" t="s">
        <v>14</v>
      </c>
      <c r="D170" s="37" t="s">
        <v>45</v>
      </c>
      <c r="E170" s="39">
        <v>152</v>
      </c>
      <c r="F170" s="40">
        <v>98</v>
      </c>
      <c r="G170" s="52">
        <v>8</v>
      </c>
      <c r="H170" s="56">
        <v>1</v>
      </c>
      <c r="I170" s="61" t="s">
        <v>42</v>
      </c>
      <c r="J170" s="56">
        <v>5</v>
      </c>
      <c r="K170" s="52">
        <v>3</v>
      </c>
      <c r="L170" s="56">
        <v>5</v>
      </c>
      <c r="M170" s="48">
        <v>112</v>
      </c>
      <c r="N170" s="105">
        <v>5.5172413793103452</v>
      </c>
      <c r="O170" s="37" t="s">
        <v>54</v>
      </c>
      <c r="P170" s="38">
        <v>4.5</v>
      </c>
      <c r="Q170" s="67">
        <v>66.600000000000009</v>
      </c>
      <c r="R170" s="70">
        <v>1.5289256198347109E-3</v>
      </c>
      <c r="S170" s="39" t="s">
        <v>75</v>
      </c>
      <c r="T170" s="108">
        <v>58.925110132158594</v>
      </c>
      <c r="U170" s="38">
        <v>3297</v>
      </c>
      <c r="V170" s="111">
        <v>82.25271794350742</v>
      </c>
    </row>
    <row r="171" spans="1:22" ht="13.15" customHeight="1">
      <c r="A171" s="36" t="s">
        <v>26</v>
      </c>
      <c r="B171" s="37">
        <v>13</v>
      </c>
      <c r="C171" s="38" t="s">
        <v>14</v>
      </c>
      <c r="D171" s="37" t="s">
        <v>45</v>
      </c>
      <c r="E171" s="39">
        <v>153</v>
      </c>
      <c r="F171" s="40">
        <v>98</v>
      </c>
      <c r="G171" s="52">
        <v>3</v>
      </c>
      <c r="H171" s="56">
        <v>1</v>
      </c>
      <c r="I171" s="61" t="s">
        <v>42</v>
      </c>
      <c r="J171" s="56">
        <v>2</v>
      </c>
      <c r="K171" s="52">
        <v>3</v>
      </c>
      <c r="L171" s="56">
        <v>2</v>
      </c>
      <c r="M171" s="48">
        <v>49</v>
      </c>
      <c r="N171" s="105">
        <v>2.4137931034482758</v>
      </c>
      <c r="O171" s="37" t="s">
        <v>51</v>
      </c>
      <c r="P171" s="38">
        <v>4.5</v>
      </c>
      <c r="Q171" s="67">
        <v>71.100000000000009</v>
      </c>
      <c r="R171" s="70">
        <v>1.632231404958678E-3</v>
      </c>
      <c r="S171" s="39" t="s">
        <v>97</v>
      </c>
      <c r="T171" s="108">
        <v>57.797356828193834</v>
      </c>
      <c r="U171" s="38">
        <v>3079</v>
      </c>
      <c r="V171" s="111">
        <v>73.356407243354255</v>
      </c>
    </row>
    <row r="172" spans="1:22" ht="13.15" customHeight="1">
      <c r="A172" s="36" t="s">
        <v>26</v>
      </c>
      <c r="B172" s="37">
        <v>13</v>
      </c>
      <c r="C172" s="38" t="s">
        <v>15</v>
      </c>
      <c r="D172" s="37" t="s">
        <v>45</v>
      </c>
      <c r="E172" s="39">
        <v>154</v>
      </c>
      <c r="F172" s="40">
        <v>90</v>
      </c>
      <c r="G172" s="52">
        <v>3</v>
      </c>
      <c r="H172" s="56">
        <v>1</v>
      </c>
      <c r="I172" s="61" t="s">
        <v>40</v>
      </c>
      <c r="J172" s="56">
        <v>2</v>
      </c>
      <c r="K172" s="52">
        <v>2</v>
      </c>
      <c r="L172" s="56">
        <v>2</v>
      </c>
      <c r="M172" s="48">
        <v>49</v>
      </c>
      <c r="N172" s="105">
        <v>2.4137931034482758</v>
      </c>
      <c r="O172" s="37" t="s">
        <v>66</v>
      </c>
      <c r="P172" s="38">
        <v>4.5</v>
      </c>
      <c r="Q172" s="67">
        <v>69.3</v>
      </c>
      <c r="R172" s="70">
        <v>1.5909090909090907E-3</v>
      </c>
      <c r="S172" s="39" t="s">
        <v>97</v>
      </c>
      <c r="T172" s="108">
        <v>57.797356828193834</v>
      </c>
      <c r="U172" s="38">
        <v>2903</v>
      </c>
      <c r="V172" s="111">
        <v>77.267228029423165</v>
      </c>
    </row>
    <row r="173" spans="1:22" ht="13.15" customHeight="1">
      <c r="A173" s="36" t="s">
        <v>38</v>
      </c>
      <c r="B173" s="37">
        <v>9</v>
      </c>
      <c r="C173" s="38" t="s">
        <v>15</v>
      </c>
      <c r="D173" s="37" t="s">
        <v>45</v>
      </c>
      <c r="E173" s="39">
        <v>155</v>
      </c>
      <c r="F173" s="40">
        <v>95</v>
      </c>
      <c r="G173" s="52">
        <v>8</v>
      </c>
      <c r="H173" s="56">
        <v>5</v>
      </c>
      <c r="I173" s="61" t="s">
        <v>40</v>
      </c>
      <c r="J173" s="56">
        <v>2</v>
      </c>
      <c r="K173" s="52">
        <v>2</v>
      </c>
      <c r="L173" s="56">
        <v>5</v>
      </c>
      <c r="M173" s="48">
        <v>98</v>
      </c>
      <c r="N173" s="105">
        <v>4.8275862068965516</v>
      </c>
      <c r="O173" s="37" t="s">
        <v>68</v>
      </c>
      <c r="P173" s="38">
        <v>4.5</v>
      </c>
      <c r="Q173" s="67">
        <v>65.7</v>
      </c>
      <c r="R173" s="70">
        <v>1.5082644628099174E-3</v>
      </c>
      <c r="S173" s="39" t="s">
        <v>92</v>
      </c>
      <c r="T173" s="108">
        <v>59.066079295154182</v>
      </c>
      <c r="U173" s="38">
        <v>3708</v>
      </c>
      <c r="V173" s="111">
        <v>96.503846663443198</v>
      </c>
    </row>
    <row r="174" spans="1:22" ht="13.15" customHeight="1">
      <c r="A174" s="36" t="s">
        <v>38</v>
      </c>
      <c r="B174" s="37">
        <v>9</v>
      </c>
      <c r="C174" s="38" t="s">
        <v>14</v>
      </c>
      <c r="D174" s="37" t="s">
        <v>45</v>
      </c>
      <c r="E174" s="39">
        <v>156</v>
      </c>
      <c r="F174" s="40">
        <v>98</v>
      </c>
      <c r="G174" s="52">
        <v>8</v>
      </c>
      <c r="H174" s="56">
        <v>5</v>
      </c>
      <c r="I174" s="61" t="s">
        <v>41</v>
      </c>
      <c r="J174" s="56">
        <v>30</v>
      </c>
      <c r="K174" s="52">
        <v>8</v>
      </c>
      <c r="L174" s="56">
        <v>45</v>
      </c>
      <c r="M174" s="48">
        <v>770</v>
      </c>
      <c r="N174" s="105">
        <v>37.931034482758619</v>
      </c>
      <c r="O174" s="37" t="s">
        <v>62</v>
      </c>
      <c r="P174" s="38">
        <v>4.5</v>
      </c>
      <c r="Q174" s="67">
        <v>66.149999999999991</v>
      </c>
      <c r="R174" s="70">
        <v>1.5185950413223138E-3</v>
      </c>
      <c r="S174" s="39" t="s">
        <v>110</v>
      </c>
      <c r="T174" s="108">
        <v>56.669603524229075</v>
      </c>
      <c r="U174" s="38">
        <v>2865</v>
      </c>
      <c r="V174" s="111">
        <v>74.825658255992039</v>
      </c>
    </row>
    <row r="175" spans="1:22" ht="13.15" customHeight="1">
      <c r="A175" s="36" t="s">
        <v>16</v>
      </c>
      <c r="B175" s="37">
        <v>2</v>
      </c>
      <c r="C175" s="38" t="s">
        <v>14</v>
      </c>
      <c r="D175" s="37" t="s">
        <v>45</v>
      </c>
      <c r="E175" s="39">
        <v>157</v>
      </c>
      <c r="F175" s="40">
        <v>95</v>
      </c>
      <c r="G175" s="52">
        <v>3</v>
      </c>
      <c r="H175" s="56">
        <v>2</v>
      </c>
      <c r="I175" s="61" t="s">
        <v>42</v>
      </c>
      <c r="J175" s="56">
        <v>5</v>
      </c>
      <c r="K175" s="52">
        <v>5</v>
      </c>
      <c r="L175" s="56">
        <v>10</v>
      </c>
      <c r="M175" s="48">
        <v>154</v>
      </c>
      <c r="N175" s="105">
        <v>7.5862068965517242</v>
      </c>
      <c r="O175" s="37" t="s">
        <v>66</v>
      </c>
      <c r="P175" s="38">
        <v>4.5</v>
      </c>
      <c r="Q175" s="67">
        <v>69.3</v>
      </c>
      <c r="R175" s="70">
        <v>1.5909090909090907E-3</v>
      </c>
      <c r="S175" s="39" t="s">
        <v>78</v>
      </c>
      <c r="T175" s="108">
        <v>59.629955947136565</v>
      </c>
      <c r="U175" s="38">
        <v>3189</v>
      </c>
      <c r="V175" s="111">
        <v>77.940862795286094</v>
      </c>
    </row>
    <row r="176" spans="1:22" ht="13.15" customHeight="1">
      <c r="A176" s="36" t="s">
        <v>16</v>
      </c>
      <c r="B176" s="37">
        <v>2</v>
      </c>
      <c r="C176" s="38" t="s">
        <v>15</v>
      </c>
      <c r="D176" s="37" t="s">
        <v>45</v>
      </c>
      <c r="E176" s="39">
        <v>158</v>
      </c>
      <c r="F176" s="40">
        <v>90</v>
      </c>
      <c r="G176" s="52">
        <v>3</v>
      </c>
      <c r="H176" s="56">
        <v>2</v>
      </c>
      <c r="I176" s="61" t="s">
        <v>40</v>
      </c>
      <c r="J176" s="56">
        <v>2</v>
      </c>
      <c r="K176" s="52">
        <v>2</v>
      </c>
      <c r="L176" s="56">
        <v>2</v>
      </c>
      <c r="M176" s="48">
        <v>56</v>
      </c>
      <c r="N176" s="105">
        <v>2.7586206896551726</v>
      </c>
      <c r="O176" s="37" t="s">
        <v>66</v>
      </c>
      <c r="P176" s="38">
        <v>4.5</v>
      </c>
      <c r="Q176" s="67">
        <v>69.3</v>
      </c>
      <c r="R176" s="70">
        <v>1.5909090909090907E-3</v>
      </c>
      <c r="S176" s="39" t="s">
        <v>82</v>
      </c>
      <c r="T176" s="108">
        <v>60.052863436123346</v>
      </c>
      <c r="U176" s="38">
        <v>3215</v>
      </c>
      <c r="V176" s="111">
        <v>82.357571354050236</v>
      </c>
    </row>
    <row r="177" spans="1:22" ht="13.15" customHeight="1">
      <c r="A177" s="36" t="s">
        <v>35</v>
      </c>
      <c r="B177" s="37">
        <v>22</v>
      </c>
      <c r="C177" s="38" t="s">
        <v>15</v>
      </c>
      <c r="D177" s="37" t="s">
        <v>45</v>
      </c>
      <c r="E177" s="39">
        <v>159</v>
      </c>
      <c r="F177" s="40">
        <v>98</v>
      </c>
      <c r="G177" s="52">
        <v>8</v>
      </c>
      <c r="H177" s="56">
        <v>1</v>
      </c>
      <c r="I177" s="61" t="s">
        <v>40</v>
      </c>
      <c r="J177" s="56">
        <v>2</v>
      </c>
      <c r="K177" s="52">
        <v>2</v>
      </c>
      <c r="L177" s="56">
        <v>2</v>
      </c>
      <c r="M177" s="48">
        <v>49</v>
      </c>
      <c r="N177" s="105">
        <v>2.4137931034482758</v>
      </c>
      <c r="O177" s="37" t="s">
        <v>49</v>
      </c>
      <c r="P177" s="38">
        <v>4.5</v>
      </c>
      <c r="Q177" s="67">
        <v>68.850000000000009</v>
      </c>
      <c r="R177" s="70">
        <v>1.5805785123966943E-3</v>
      </c>
      <c r="S177" s="39" t="s">
        <v>111</v>
      </c>
      <c r="T177" s="108">
        <v>59.48898678414097</v>
      </c>
      <c r="U177" s="38">
        <v>3296</v>
      </c>
      <c r="V177" s="111">
        <v>78.786648940776928</v>
      </c>
    </row>
    <row r="178" spans="1:22" ht="13.15" customHeight="1">
      <c r="A178" s="36" t="s">
        <v>35</v>
      </c>
      <c r="B178" s="37">
        <v>22</v>
      </c>
      <c r="C178" s="38" t="s">
        <v>14</v>
      </c>
      <c r="D178" s="37" t="s">
        <v>45</v>
      </c>
      <c r="E178" s="39">
        <v>160</v>
      </c>
      <c r="F178" s="40">
        <v>98</v>
      </c>
      <c r="G178" s="52">
        <v>8</v>
      </c>
      <c r="H178" s="56">
        <v>1</v>
      </c>
      <c r="I178" s="61" t="s">
        <v>39</v>
      </c>
      <c r="J178" s="56">
        <v>10</v>
      </c>
      <c r="K178" s="52">
        <v>5</v>
      </c>
      <c r="L178" s="56">
        <v>20</v>
      </c>
      <c r="M178" s="48">
        <v>287</v>
      </c>
      <c r="N178" s="105">
        <v>14.13793103448276</v>
      </c>
      <c r="O178" s="37" t="s">
        <v>58</v>
      </c>
      <c r="P178" s="38">
        <v>4.5</v>
      </c>
      <c r="Q178" s="67">
        <v>70.649999999999991</v>
      </c>
      <c r="R178" s="70">
        <v>1.6219008264462809E-3</v>
      </c>
      <c r="S178" s="39" t="s">
        <v>97</v>
      </c>
      <c r="T178" s="108">
        <v>57.797356828193834</v>
      </c>
      <c r="U178" s="38">
        <v>3219</v>
      </c>
      <c r="V178" s="111">
        <v>77.180355597264537</v>
      </c>
    </row>
    <row r="179" spans="1:22" ht="13.15" customHeight="1">
      <c r="A179" s="36" t="s">
        <v>36</v>
      </c>
      <c r="B179" s="37">
        <v>23</v>
      </c>
      <c r="C179" s="38" t="s">
        <v>14</v>
      </c>
      <c r="D179" s="37" t="s">
        <v>45</v>
      </c>
      <c r="E179" s="39">
        <v>161</v>
      </c>
      <c r="F179" s="40">
        <v>98</v>
      </c>
      <c r="G179" s="52">
        <v>2</v>
      </c>
      <c r="H179" s="56">
        <v>1</v>
      </c>
      <c r="I179" s="61" t="s">
        <v>42</v>
      </c>
      <c r="J179" s="56">
        <v>5</v>
      </c>
      <c r="K179" s="52">
        <v>2</v>
      </c>
      <c r="L179" s="56">
        <v>5</v>
      </c>
      <c r="M179" s="48">
        <v>112</v>
      </c>
      <c r="N179" s="105">
        <v>5.5172413793103452</v>
      </c>
      <c r="O179" s="37" t="s">
        <v>49</v>
      </c>
      <c r="P179" s="38">
        <v>4.5</v>
      </c>
      <c r="Q179" s="67">
        <v>68.850000000000009</v>
      </c>
      <c r="R179" s="70">
        <v>1.5805785123966943E-3</v>
      </c>
      <c r="S179" s="39" t="s">
        <v>94</v>
      </c>
      <c r="T179" s="108">
        <v>57.092511013215862</v>
      </c>
      <c r="U179" s="38">
        <v>3298</v>
      </c>
      <c r="V179" s="111">
        <v>82.143557011281871</v>
      </c>
    </row>
    <row r="180" spans="1:22" ht="13.15" customHeight="1">
      <c r="A180" s="36" t="s">
        <v>36</v>
      </c>
      <c r="B180" s="37">
        <v>23</v>
      </c>
      <c r="C180" s="38" t="s">
        <v>15</v>
      </c>
      <c r="D180" s="37" t="s">
        <v>45</v>
      </c>
      <c r="E180" s="39">
        <v>162</v>
      </c>
      <c r="F180" s="40">
        <v>85</v>
      </c>
      <c r="G180" s="52">
        <v>2</v>
      </c>
      <c r="H180" s="56">
        <v>1</v>
      </c>
      <c r="I180" s="61" t="s">
        <v>40</v>
      </c>
      <c r="J180" s="56">
        <v>2</v>
      </c>
      <c r="K180" s="52">
        <v>2</v>
      </c>
      <c r="L180" s="56">
        <v>2</v>
      </c>
      <c r="M180" s="48">
        <v>49</v>
      </c>
      <c r="N180" s="105">
        <v>2.4137931034482758</v>
      </c>
      <c r="O180" s="37" t="s">
        <v>60</v>
      </c>
      <c r="P180" s="38">
        <v>4.5</v>
      </c>
      <c r="Q180" s="67">
        <v>67.05</v>
      </c>
      <c r="R180" s="70">
        <v>1.5392561983471073E-3</v>
      </c>
      <c r="S180" s="39" t="s">
        <v>97</v>
      </c>
      <c r="T180" s="108">
        <v>57.797356828193834</v>
      </c>
      <c r="U180" s="38">
        <v>3281</v>
      </c>
      <c r="V180" s="111">
        <v>95.568014404976282</v>
      </c>
    </row>
    <row r="181" spans="1:22" ht="13.15" customHeight="1">
      <c r="A181" s="36" t="s">
        <v>34</v>
      </c>
      <c r="B181" s="37">
        <v>21</v>
      </c>
      <c r="C181" s="38" t="s">
        <v>15</v>
      </c>
      <c r="D181" s="37" t="s">
        <v>45</v>
      </c>
      <c r="E181" s="39">
        <v>163</v>
      </c>
      <c r="F181" s="40">
        <v>95</v>
      </c>
      <c r="G181" s="52">
        <v>8</v>
      </c>
      <c r="H181" s="56">
        <v>5</v>
      </c>
      <c r="I181" s="61" t="s">
        <v>40</v>
      </c>
      <c r="J181" s="56">
        <v>2</v>
      </c>
      <c r="K181" s="52">
        <v>2</v>
      </c>
      <c r="L181" s="56">
        <v>5</v>
      </c>
      <c r="M181" s="48">
        <v>98</v>
      </c>
      <c r="N181" s="105">
        <v>4.8275862068965516</v>
      </c>
      <c r="O181" s="37" t="s">
        <v>68</v>
      </c>
      <c r="P181" s="38">
        <v>4.5</v>
      </c>
      <c r="Q181" s="67">
        <v>65.7</v>
      </c>
      <c r="R181" s="70">
        <v>1.5082644628099174E-3</v>
      </c>
      <c r="S181" s="39" t="s">
        <v>81</v>
      </c>
      <c r="T181" s="108">
        <v>61.180616740088105</v>
      </c>
      <c r="U181" s="38">
        <v>2799</v>
      </c>
      <c r="V181" s="111">
        <v>70.328619272440946</v>
      </c>
    </row>
    <row r="182" spans="1:22" ht="13.15" customHeight="1">
      <c r="A182" s="36" t="s">
        <v>34</v>
      </c>
      <c r="B182" s="37">
        <v>21</v>
      </c>
      <c r="C182" s="38" t="s">
        <v>14</v>
      </c>
      <c r="D182" s="37" t="s">
        <v>45</v>
      </c>
      <c r="E182" s="39">
        <v>164</v>
      </c>
      <c r="F182" s="40">
        <v>90</v>
      </c>
      <c r="G182" s="52">
        <v>8</v>
      </c>
      <c r="H182" s="56">
        <v>5</v>
      </c>
      <c r="I182" s="61" t="s">
        <v>39</v>
      </c>
      <c r="J182" s="56">
        <v>20</v>
      </c>
      <c r="K182" s="52">
        <v>5</v>
      </c>
      <c r="L182" s="56">
        <v>30</v>
      </c>
      <c r="M182" s="48">
        <v>525</v>
      </c>
      <c r="N182" s="105">
        <v>25.862068965517242</v>
      </c>
      <c r="O182" s="37" t="s">
        <v>60</v>
      </c>
      <c r="P182" s="38">
        <v>4.5</v>
      </c>
      <c r="Q182" s="67">
        <v>67.05</v>
      </c>
      <c r="R182" s="70">
        <v>1.5392561983471073E-3</v>
      </c>
      <c r="S182" s="39" t="s">
        <v>93</v>
      </c>
      <c r="T182" s="108">
        <v>60.193832599118942</v>
      </c>
      <c r="U182" s="38">
        <v>2789</v>
      </c>
      <c r="V182" s="111">
        <v>73.669418990686466</v>
      </c>
    </row>
    <row r="183" spans="1:22" ht="13.15" customHeight="1">
      <c r="A183" s="36" t="s">
        <v>17</v>
      </c>
      <c r="B183" s="37">
        <v>3</v>
      </c>
      <c r="C183" s="38" t="s">
        <v>14</v>
      </c>
      <c r="D183" s="37" t="s">
        <v>45</v>
      </c>
      <c r="E183" s="39">
        <v>165</v>
      </c>
      <c r="F183" s="40">
        <v>95</v>
      </c>
      <c r="G183" s="52">
        <v>8</v>
      </c>
      <c r="H183" s="56">
        <v>1</v>
      </c>
      <c r="I183" s="61" t="s">
        <v>39</v>
      </c>
      <c r="J183" s="56">
        <v>20</v>
      </c>
      <c r="K183" s="52">
        <v>5</v>
      </c>
      <c r="L183" s="56">
        <v>40</v>
      </c>
      <c r="M183" s="48">
        <v>567</v>
      </c>
      <c r="N183" s="105">
        <v>27.931034482758619</v>
      </c>
      <c r="O183" s="37" t="s">
        <v>50</v>
      </c>
      <c r="P183" s="38">
        <v>4.5</v>
      </c>
      <c r="Q183" s="67">
        <v>67.95</v>
      </c>
      <c r="R183" s="70">
        <v>1.5599173553719008E-3</v>
      </c>
      <c r="S183" s="39" t="s">
        <v>100</v>
      </c>
      <c r="T183" s="108">
        <v>59.348017621145374</v>
      </c>
      <c r="U183" s="38">
        <v>2911</v>
      </c>
      <c r="V183" s="111">
        <v>72.904601485781754</v>
      </c>
    </row>
    <row r="184" spans="1:22" ht="13.15" customHeight="1">
      <c r="A184" s="36" t="s">
        <v>17</v>
      </c>
      <c r="B184" s="37">
        <v>3</v>
      </c>
      <c r="C184" s="38" t="s">
        <v>15</v>
      </c>
      <c r="D184" s="37" t="s">
        <v>45</v>
      </c>
      <c r="E184" s="39">
        <v>166</v>
      </c>
      <c r="F184" s="40">
        <v>90</v>
      </c>
      <c r="G184" s="52">
        <v>8</v>
      </c>
      <c r="H184" s="56">
        <v>1</v>
      </c>
      <c r="I184" s="61" t="s">
        <v>40</v>
      </c>
      <c r="J184" s="56">
        <v>2</v>
      </c>
      <c r="K184" s="52">
        <v>2</v>
      </c>
      <c r="L184" s="56">
        <v>2</v>
      </c>
      <c r="M184" s="48">
        <v>49</v>
      </c>
      <c r="N184" s="105">
        <v>2.4137931034482758</v>
      </c>
      <c r="O184" s="37" t="s">
        <v>70</v>
      </c>
      <c r="P184" s="38">
        <v>4.5</v>
      </c>
      <c r="Q184" s="67">
        <v>73.350000000000009</v>
      </c>
      <c r="R184" s="70">
        <v>1.6838842975206614E-3</v>
      </c>
      <c r="S184" s="39" t="s">
        <v>90</v>
      </c>
      <c r="T184" s="108">
        <v>60.898678414096914</v>
      </c>
      <c r="U184" s="38">
        <v>3452</v>
      </c>
      <c r="V184" s="111">
        <v>82.385789845742124</v>
      </c>
    </row>
    <row r="185" spans="1:22" ht="12" customHeight="1">
      <c r="A185" s="36" t="s">
        <v>23</v>
      </c>
      <c r="B185" s="37">
        <v>10</v>
      </c>
      <c r="C185" s="38" t="s">
        <v>15</v>
      </c>
      <c r="D185" s="37" t="s">
        <v>46</v>
      </c>
      <c r="E185" s="39">
        <v>167</v>
      </c>
      <c r="F185" s="40">
        <v>95</v>
      </c>
      <c r="G185" s="52">
        <v>2</v>
      </c>
      <c r="H185" s="56">
        <v>2</v>
      </c>
      <c r="I185" s="61" t="s">
        <v>40</v>
      </c>
      <c r="J185" s="56">
        <v>2</v>
      </c>
      <c r="K185" s="52">
        <v>2</v>
      </c>
      <c r="L185" s="56">
        <v>5</v>
      </c>
      <c r="M185" s="48">
        <v>77</v>
      </c>
      <c r="N185" s="105">
        <v>3.7931034482758621</v>
      </c>
      <c r="O185" s="37" t="s">
        <v>50</v>
      </c>
      <c r="P185" s="38">
        <v>4.5</v>
      </c>
      <c r="Q185" s="67">
        <v>67.95</v>
      </c>
      <c r="R185" s="70">
        <v>1.5599173553719008E-3</v>
      </c>
      <c r="S185" s="39" t="s">
        <v>108</v>
      </c>
      <c r="T185" s="108">
        <v>61.744493392070481</v>
      </c>
      <c r="U185" s="38">
        <v>3326</v>
      </c>
      <c r="V185" s="111">
        <v>80.065047404867983</v>
      </c>
    </row>
    <row r="186" spans="1:22" ht="12" customHeight="1">
      <c r="A186" s="36" t="s">
        <v>23</v>
      </c>
      <c r="B186" s="37">
        <v>10</v>
      </c>
      <c r="C186" s="38" t="s">
        <v>14</v>
      </c>
      <c r="D186" s="37" t="s">
        <v>45</v>
      </c>
      <c r="E186" s="39">
        <v>168</v>
      </c>
      <c r="F186" s="40">
        <v>90</v>
      </c>
      <c r="G186" s="52">
        <v>2</v>
      </c>
      <c r="H186" s="56">
        <v>2</v>
      </c>
      <c r="I186" s="61" t="s">
        <v>40</v>
      </c>
      <c r="J186" s="56">
        <v>5</v>
      </c>
      <c r="K186" s="52">
        <v>2</v>
      </c>
      <c r="L186" s="56">
        <v>5</v>
      </c>
      <c r="M186" s="48">
        <v>119</v>
      </c>
      <c r="N186" s="105">
        <v>5.8620689655172411</v>
      </c>
      <c r="O186" s="37" t="s">
        <v>61</v>
      </c>
      <c r="P186" s="38">
        <v>4.5</v>
      </c>
      <c r="Q186" s="67">
        <v>72</v>
      </c>
      <c r="R186" s="70">
        <v>1.652892561983471E-3</v>
      </c>
      <c r="S186" s="39" t="s">
        <v>81</v>
      </c>
      <c r="T186" s="108">
        <v>61.180616740088105</v>
      </c>
      <c r="U186" s="38">
        <v>3289</v>
      </c>
      <c r="V186" s="111">
        <v>79.598894329237069</v>
      </c>
    </row>
    <row r="187" spans="1:22" ht="13.15" customHeight="1">
      <c r="A187" s="36" t="s">
        <v>33</v>
      </c>
      <c r="B187" s="37">
        <v>20</v>
      </c>
      <c r="C187" s="38" t="s">
        <v>14</v>
      </c>
      <c r="D187" s="37" t="s">
        <v>45</v>
      </c>
      <c r="E187" s="39">
        <v>169</v>
      </c>
      <c r="F187" s="40">
        <v>98</v>
      </c>
      <c r="G187" s="52">
        <v>3</v>
      </c>
      <c r="H187" s="56">
        <v>2</v>
      </c>
      <c r="I187" s="61" t="s">
        <v>42</v>
      </c>
      <c r="J187" s="56">
        <v>5</v>
      </c>
      <c r="K187" s="52">
        <v>3</v>
      </c>
      <c r="L187" s="56">
        <v>5</v>
      </c>
      <c r="M187" s="48">
        <v>119</v>
      </c>
      <c r="N187" s="105">
        <v>5.8620689655172411</v>
      </c>
      <c r="O187" s="37" t="s">
        <v>50</v>
      </c>
      <c r="P187" s="38">
        <v>4.5</v>
      </c>
      <c r="Q187" s="67">
        <v>67.95</v>
      </c>
      <c r="R187" s="70">
        <v>1.5599173553719008E-3</v>
      </c>
      <c r="S187" s="39" t="s">
        <v>75</v>
      </c>
      <c r="T187" s="108">
        <v>58.925110132158594</v>
      </c>
      <c r="U187" s="38">
        <v>3856</v>
      </c>
      <c r="V187" s="111">
        <v>94.287279219809221</v>
      </c>
    </row>
    <row r="188" spans="1:22" ht="13.15" customHeight="1">
      <c r="A188" s="36" t="s">
        <v>33</v>
      </c>
      <c r="B188" s="37">
        <v>20</v>
      </c>
      <c r="C188" s="38" t="s">
        <v>15</v>
      </c>
      <c r="D188" s="37" t="s">
        <v>45</v>
      </c>
      <c r="E188" s="39">
        <v>170</v>
      </c>
      <c r="F188" s="40">
        <v>98</v>
      </c>
      <c r="G188" s="52">
        <v>3</v>
      </c>
      <c r="H188" s="56">
        <v>2</v>
      </c>
      <c r="I188" s="61" t="s">
        <v>40</v>
      </c>
      <c r="J188" s="56">
        <v>2</v>
      </c>
      <c r="K188" s="52">
        <v>2</v>
      </c>
      <c r="L188" s="56">
        <v>2</v>
      </c>
      <c r="M188" s="48">
        <v>56</v>
      </c>
      <c r="N188" s="105">
        <v>2.7586206896551726</v>
      </c>
      <c r="O188" s="37" t="s">
        <v>54</v>
      </c>
      <c r="P188" s="38">
        <v>4.5</v>
      </c>
      <c r="Q188" s="67">
        <v>66.600000000000009</v>
      </c>
      <c r="R188" s="70">
        <v>1.5289256198347109E-3</v>
      </c>
      <c r="S188" s="39" t="s">
        <v>78</v>
      </c>
      <c r="T188" s="108">
        <v>59.629955947136565</v>
      </c>
      <c r="U188" s="38">
        <v>3305</v>
      </c>
      <c r="V188" s="111">
        <v>81.477686435893119</v>
      </c>
    </row>
    <row r="189" spans="1:22" ht="13.15" customHeight="1">
      <c r="A189" s="36" t="s">
        <v>31</v>
      </c>
      <c r="B189" s="37">
        <v>18</v>
      </c>
      <c r="C189" s="38" t="s">
        <v>15</v>
      </c>
      <c r="D189" s="37" t="s">
        <v>45</v>
      </c>
      <c r="E189" s="39">
        <v>171</v>
      </c>
      <c r="F189" s="40">
        <v>95</v>
      </c>
      <c r="G189" s="52">
        <v>8</v>
      </c>
      <c r="H189" s="56">
        <v>5</v>
      </c>
      <c r="I189" s="61" t="s">
        <v>40</v>
      </c>
      <c r="J189" s="56">
        <v>2</v>
      </c>
      <c r="K189" s="52">
        <v>7</v>
      </c>
      <c r="L189" s="56">
        <v>2</v>
      </c>
      <c r="M189" s="48">
        <v>77</v>
      </c>
      <c r="N189" s="105">
        <v>3.7931034482758621</v>
      </c>
      <c r="O189" s="37" t="s">
        <v>62</v>
      </c>
      <c r="P189" s="38">
        <v>4.5</v>
      </c>
      <c r="Q189" s="67">
        <v>66.149999999999991</v>
      </c>
      <c r="R189" s="70">
        <v>1.5185950413223138E-3</v>
      </c>
      <c r="S189" s="39" t="s">
        <v>82</v>
      </c>
      <c r="T189" s="108">
        <v>60.052863436123346</v>
      </c>
      <c r="U189" s="38">
        <v>3170</v>
      </c>
      <c r="V189" s="111">
        <v>80.594258953890431</v>
      </c>
    </row>
    <row r="190" spans="1:22" ht="13.15" customHeight="1">
      <c r="A190" s="36" t="s">
        <v>31</v>
      </c>
      <c r="B190" s="37">
        <v>18</v>
      </c>
      <c r="C190" s="38" t="s">
        <v>14</v>
      </c>
      <c r="D190" s="37" t="s">
        <v>45</v>
      </c>
      <c r="E190" s="39">
        <v>172</v>
      </c>
      <c r="F190" s="40">
        <v>95</v>
      </c>
      <c r="G190" s="52">
        <v>8</v>
      </c>
      <c r="H190" s="56">
        <v>5</v>
      </c>
      <c r="I190" s="61" t="s">
        <v>39</v>
      </c>
      <c r="J190" s="56">
        <v>20</v>
      </c>
      <c r="K190" s="52">
        <v>5</v>
      </c>
      <c r="L190" s="56">
        <v>25</v>
      </c>
      <c r="M190" s="48">
        <v>490</v>
      </c>
      <c r="N190" s="105">
        <v>24.137931034482758</v>
      </c>
      <c r="O190" s="37" t="s">
        <v>54</v>
      </c>
      <c r="P190" s="38">
        <v>4.5</v>
      </c>
      <c r="Q190" s="67">
        <v>66.600000000000009</v>
      </c>
      <c r="R190" s="70">
        <v>1.5289256198347109E-3</v>
      </c>
      <c r="S190" s="39" t="s">
        <v>89</v>
      </c>
      <c r="T190" s="108">
        <v>58.784140969162998</v>
      </c>
      <c r="U190" s="38">
        <v>3105</v>
      </c>
      <c r="V190" s="111">
        <v>80.100571036769423</v>
      </c>
    </row>
    <row r="191" spans="1:22" ht="13.15" customHeight="1">
      <c r="A191" s="36" t="s">
        <v>37</v>
      </c>
      <c r="B191" s="37">
        <v>24</v>
      </c>
      <c r="C191" s="38" t="s">
        <v>14</v>
      </c>
      <c r="D191" s="37" t="s">
        <v>45</v>
      </c>
      <c r="E191" s="39">
        <v>173</v>
      </c>
      <c r="F191" s="40">
        <v>98</v>
      </c>
      <c r="G191" s="52">
        <v>5</v>
      </c>
      <c r="H191" s="56">
        <v>2</v>
      </c>
      <c r="I191" s="61" t="s">
        <v>40</v>
      </c>
      <c r="J191" s="56">
        <v>5</v>
      </c>
      <c r="K191" s="52">
        <v>2</v>
      </c>
      <c r="L191" s="56">
        <v>5</v>
      </c>
      <c r="M191" s="48">
        <v>119</v>
      </c>
      <c r="N191" s="105">
        <v>5.8620689655172411</v>
      </c>
      <c r="O191" s="37" t="s">
        <v>48</v>
      </c>
      <c r="P191" s="38">
        <v>4.5</v>
      </c>
      <c r="Q191" s="67">
        <v>70.2</v>
      </c>
      <c r="R191" s="70">
        <v>1.6115702479338845E-3</v>
      </c>
      <c r="S191" s="39" t="s">
        <v>90</v>
      </c>
      <c r="T191" s="108">
        <v>60.898678414096914</v>
      </c>
      <c r="U191" s="38">
        <v>3725</v>
      </c>
      <c r="V191" s="111">
        <v>85.307504857356037</v>
      </c>
    </row>
    <row r="192" spans="1:22" ht="13.15" customHeight="1">
      <c r="A192" s="36" t="s">
        <v>37</v>
      </c>
      <c r="B192" s="37">
        <v>24</v>
      </c>
      <c r="C192" s="38" t="s">
        <v>15</v>
      </c>
      <c r="D192" s="37" t="s">
        <v>45</v>
      </c>
      <c r="E192" s="39">
        <v>174</v>
      </c>
      <c r="F192" s="40">
        <v>98</v>
      </c>
      <c r="G192" s="52">
        <v>5</v>
      </c>
      <c r="H192" s="56">
        <v>2</v>
      </c>
      <c r="I192" s="61" t="s">
        <v>40</v>
      </c>
      <c r="J192" s="56">
        <v>2</v>
      </c>
      <c r="K192" s="52">
        <v>2</v>
      </c>
      <c r="L192" s="56">
        <v>2</v>
      </c>
      <c r="M192" s="48">
        <v>56</v>
      </c>
      <c r="N192" s="105">
        <v>2.7586206896551726</v>
      </c>
      <c r="O192" s="37" t="s">
        <v>60</v>
      </c>
      <c r="P192" s="38">
        <v>4.5</v>
      </c>
      <c r="Q192" s="67">
        <v>67.05</v>
      </c>
      <c r="R192" s="70">
        <v>1.5392561983471073E-3</v>
      </c>
      <c r="S192" s="39" t="s">
        <v>90</v>
      </c>
      <c r="T192" s="108">
        <v>60.898678414096914</v>
      </c>
      <c r="U192" s="38">
        <v>3715</v>
      </c>
      <c r="V192" s="111">
        <v>89.075467528547577</v>
      </c>
    </row>
    <row r="193" spans="1:22" ht="13.15" customHeight="1">
      <c r="A193" s="36" t="s">
        <v>27</v>
      </c>
      <c r="B193" s="37">
        <v>14</v>
      </c>
      <c r="C193" s="38" t="s">
        <v>15</v>
      </c>
      <c r="D193" s="37" t="s">
        <v>45</v>
      </c>
      <c r="E193" s="39">
        <v>175</v>
      </c>
      <c r="F193" s="40">
        <v>98</v>
      </c>
      <c r="G193" s="52">
        <v>3</v>
      </c>
      <c r="H193" s="56">
        <v>2</v>
      </c>
      <c r="I193" s="61" t="s">
        <v>40</v>
      </c>
      <c r="J193" s="56">
        <v>2</v>
      </c>
      <c r="K193" s="52">
        <v>2</v>
      </c>
      <c r="L193" s="56">
        <v>2</v>
      </c>
      <c r="M193" s="48">
        <v>56</v>
      </c>
      <c r="N193" s="105">
        <v>2.7586206896551726</v>
      </c>
      <c r="O193" s="37" t="s">
        <v>61</v>
      </c>
      <c r="P193" s="38">
        <v>4.5</v>
      </c>
      <c r="Q193" s="67">
        <v>72</v>
      </c>
      <c r="R193" s="70">
        <v>1.652892561983471E-3</v>
      </c>
      <c r="S193" s="39" t="s">
        <v>112</v>
      </c>
      <c r="T193" s="108">
        <v>56.387665198237883</v>
      </c>
      <c r="U193" s="38">
        <v>3280</v>
      </c>
      <c r="V193" s="111">
        <v>79.097576530612258</v>
      </c>
    </row>
    <row r="194" spans="1:22" ht="13.15" customHeight="1">
      <c r="A194" s="36" t="s">
        <v>27</v>
      </c>
      <c r="B194" s="37">
        <v>14</v>
      </c>
      <c r="C194" s="38" t="s">
        <v>14</v>
      </c>
      <c r="D194" s="37" t="s">
        <v>45</v>
      </c>
      <c r="E194" s="39">
        <v>176</v>
      </c>
      <c r="F194" s="40">
        <v>98</v>
      </c>
      <c r="G194" s="52">
        <v>3</v>
      </c>
      <c r="H194" s="56">
        <v>2</v>
      </c>
      <c r="I194" s="61" t="s">
        <v>42</v>
      </c>
      <c r="J194" s="56">
        <v>2</v>
      </c>
      <c r="K194" s="52">
        <v>5</v>
      </c>
      <c r="L194" s="56">
        <v>2</v>
      </c>
      <c r="M194" s="48">
        <v>56</v>
      </c>
      <c r="N194" s="105">
        <v>2.7586206896551726</v>
      </c>
      <c r="O194" s="37" t="s">
        <v>61</v>
      </c>
      <c r="P194" s="38">
        <v>4.5</v>
      </c>
      <c r="Q194" s="67">
        <v>72</v>
      </c>
      <c r="R194" s="70">
        <v>1.652892561983471E-3</v>
      </c>
      <c r="S194" s="39" t="s">
        <v>102</v>
      </c>
      <c r="T194" s="108">
        <v>57.656387665198238</v>
      </c>
      <c r="U194" s="38">
        <v>3572</v>
      </c>
      <c r="V194" s="111">
        <v>84.243706651364704</v>
      </c>
    </row>
    <row r="195" spans="1:22" ht="13.15" customHeight="1">
      <c r="A195" s="36" t="s">
        <v>19</v>
      </c>
      <c r="B195" s="37">
        <v>5</v>
      </c>
      <c r="C195" s="38" t="s">
        <v>14</v>
      </c>
      <c r="D195" s="37" t="s">
        <v>45</v>
      </c>
      <c r="E195" s="39">
        <v>177</v>
      </c>
      <c r="F195" s="40">
        <v>90</v>
      </c>
      <c r="G195" s="52">
        <v>8</v>
      </c>
      <c r="H195" s="56">
        <v>3</v>
      </c>
      <c r="I195" s="61" t="s">
        <v>39</v>
      </c>
      <c r="J195" s="56">
        <v>20</v>
      </c>
      <c r="K195" s="52">
        <v>5</v>
      </c>
      <c r="L195" s="56">
        <v>20</v>
      </c>
      <c r="M195" s="48">
        <v>441</v>
      </c>
      <c r="N195" s="105">
        <v>21.72413793103448</v>
      </c>
      <c r="O195" s="37" t="s">
        <v>54</v>
      </c>
      <c r="P195" s="38">
        <v>4.5</v>
      </c>
      <c r="Q195" s="67">
        <v>66.600000000000009</v>
      </c>
      <c r="R195" s="70">
        <v>1.5289256198347109E-3</v>
      </c>
      <c r="S195" s="39" t="s">
        <v>77</v>
      </c>
      <c r="T195" s="108">
        <v>57.515418502202643</v>
      </c>
      <c r="U195" s="38">
        <v>2798</v>
      </c>
      <c r="V195" s="111">
        <v>77.871529617853142</v>
      </c>
    </row>
    <row r="196" spans="1:22" ht="13.15" customHeight="1">
      <c r="A196" s="36" t="s">
        <v>19</v>
      </c>
      <c r="B196" s="37">
        <v>5</v>
      </c>
      <c r="C196" s="38" t="s">
        <v>15</v>
      </c>
      <c r="D196" s="37" t="s">
        <v>45</v>
      </c>
      <c r="E196" s="39">
        <v>178</v>
      </c>
      <c r="F196" s="40">
        <v>90</v>
      </c>
      <c r="G196" s="52">
        <v>8</v>
      </c>
      <c r="H196" s="56">
        <v>5</v>
      </c>
      <c r="I196" s="61" t="s">
        <v>40</v>
      </c>
      <c r="J196" s="56">
        <v>2</v>
      </c>
      <c r="K196" s="52">
        <v>2</v>
      </c>
      <c r="L196" s="56">
        <v>2</v>
      </c>
      <c r="M196" s="48">
        <v>77</v>
      </c>
      <c r="N196" s="105">
        <v>3.7931034482758621</v>
      </c>
      <c r="O196" s="37" t="s">
        <v>47</v>
      </c>
      <c r="P196" s="38">
        <v>4.5</v>
      </c>
      <c r="Q196" s="67">
        <v>68.399999999999991</v>
      </c>
      <c r="R196" s="70">
        <v>1.5702479338842972E-3</v>
      </c>
      <c r="S196" s="39" t="s">
        <v>111</v>
      </c>
      <c r="T196" s="108">
        <v>59.48898678414097</v>
      </c>
      <c r="U196" s="38">
        <v>2669</v>
      </c>
      <c r="V196" s="111">
        <v>69.927082467226526</v>
      </c>
    </row>
    <row r="197" spans="1:22" ht="13.15" customHeight="1">
      <c r="A197" s="36" t="s">
        <v>30</v>
      </c>
      <c r="B197" s="37">
        <v>17</v>
      </c>
      <c r="C197" s="38" t="s">
        <v>15</v>
      </c>
      <c r="D197" s="37" t="s">
        <v>45</v>
      </c>
      <c r="E197" s="39">
        <v>179</v>
      </c>
      <c r="F197" s="40">
        <v>98</v>
      </c>
      <c r="G197" s="52">
        <v>8</v>
      </c>
      <c r="H197" s="56">
        <v>2</v>
      </c>
      <c r="I197" s="61" t="s">
        <v>40</v>
      </c>
      <c r="J197" s="56">
        <v>2</v>
      </c>
      <c r="K197" s="52">
        <v>2</v>
      </c>
      <c r="L197" s="56">
        <v>5</v>
      </c>
      <c r="M197" s="48">
        <v>77</v>
      </c>
      <c r="N197" s="105">
        <v>3.7931034482758621</v>
      </c>
      <c r="O197" s="37" t="s">
        <v>54</v>
      </c>
      <c r="P197" s="38">
        <v>4.5</v>
      </c>
      <c r="Q197" s="67">
        <v>66.600000000000009</v>
      </c>
      <c r="R197" s="70">
        <v>1.5289256198347109E-3</v>
      </c>
      <c r="S197" s="39" t="s">
        <v>84</v>
      </c>
      <c r="T197" s="108">
        <v>57.93832599118943</v>
      </c>
      <c r="U197" s="38">
        <v>3224</v>
      </c>
      <c r="V197" s="111">
        <v>81.801412614759855</v>
      </c>
    </row>
    <row r="198" spans="1:22" ht="13.15" customHeight="1">
      <c r="A198" s="36" t="s">
        <v>30</v>
      </c>
      <c r="B198" s="37">
        <v>17</v>
      </c>
      <c r="C198" s="38" t="s">
        <v>14</v>
      </c>
      <c r="D198" s="37" t="s">
        <v>45</v>
      </c>
      <c r="E198" s="39">
        <v>180</v>
      </c>
      <c r="F198" s="40">
        <v>95</v>
      </c>
      <c r="G198" s="52">
        <v>8</v>
      </c>
      <c r="H198" s="56">
        <v>2</v>
      </c>
      <c r="I198" s="61" t="s">
        <v>42</v>
      </c>
      <c r="J198" s="56">
        <v>5</v>
      </c>
      <c r="K198" s="52">
        <v>3</v>
      </c>
      <c r="L198" s="56">
        <v>5</v>
      </c>
      <c r="M198" s="48">
        <v>119</v>
      </c>
      <c r="N198" s="105">
        <v>5.8620689655172411</v>
      </c>
      <c r="O198" s="37" t="s">
        <v>58</v>
      </c>
      <c r="P198" s="38">
        <v>4.5</v>
      </c>
      <c r="Q198" s="67">
        <v>70.649999999999991</v>
      </c>
      <c r="R198" s="70">
        <v>1.6219008264462809E-3</v>
      </c>
      <c r="S198" s="39" t="s">
        <v>77</v>
      </c>
      <c r="T198" s="108">
        <v>57.515418502202643</v>
      </c>
      <c r="U198" s="38">
        <v>2841</v>
      </c>
      <c r="V198" s="111">
        <v>70.612761531028781</v>
      </c>
    </row>
    <row r="199" spans="1:22" ht="13.15" customHeight="1">
      <c r="A199" s="36" t="s">
        <v>13</v>
      </c>
      <c r="B199" s="37">
        <v>1</v>
      </c>
      <c r="C199" s="38" t="s">
        <v>14</v>
      </c>
      <c r="D199" s="37" t="s">
        <v>45</v>
      </c>
      <c r="E199" s="39">
        <v>181</v>
      </c>
      <c r="F199" s="40">
        <v>100</v>
      </c>
      <c r="G199" s="52">
        <v>8</v>
      </c>
      <c r="H199" s="56">
        <v>10</v>
      </c>
      <c r="I199" s="61" t="s">
        <v>41</v>
      </c>
      <c r="J199" s="56">
        <v>85</v>
      </c>
      <c r="K199" s="52">
        <v>8</v>
      </c>
      <c r="L199" s="56">
        <v>100</v>
      </c>
      <c r="M199" s="48">
        <v>1960</v>
      </c>
      <c r="N199" s="105">
        <v>96.551724137931032</v>
      </c>
      <c r="O199" s="37" t="s">
        <v>61</v>
      </c>
      <c r="P199" s="38">
        <v>4.5</v>
      </c>
      <c r="Q199" s="67">
        <v>72</v>
      </c>
      <c r="R199" s="70">
        <v>1.652892561983471E-3</v>
      </c>
      <c r="S199" s="39" t="s">
        <v>113</v>
      </c>
      <c r="T199" s="108">
        <v>54.555066079295152</v>
      </c>
      <c r="U199" s="38">
        <v>1493</v>
      </c>
      <c r="V199" s="111">
        <v>36.469032622739022</v>
      </c>
    </row>
    <row r="200" spans="1:22" ht="13.15" customHeight="1">
      <c r="A200" s="36" t="s">
        <v>13</v>
      </c>
      <c r="B200" s="37">
        <v>1</v>
      </c>
      <c r="C200" s="38" t="s">
        <v>15</v>
      </c>
      <c r="D200" s="37" t="s">
        <v>45</v>
      </c>
      <c r="E200" s="39">
        <v>182</v>
      </c>
      <c r="F200" s="40">
        <v>95</v>
      </c>
      <c r="G200" s="52">
        <v>8</v>
      </c>
      <c r="H200" s="56">
        <v>10</v>
      </c>
      <c r="I200" s="61" t="s">
        <v>40</v>
      </c>
      <c r="J200" s="56">
        <v>10</v>
      </c>
      <c r="K200" s="52">
        <v>2</v>
      </c>
      <c r="L200" s="56">
        <v>10</v>
      </c>
      <c r="M200" s="48">
        <v>280</v>
      </c>
      <c r="N200" s="105">
        <v>13.793103448275861</v>
      </c>
      <c r="O200" s="37" t="s">
        <v>52</v>
      </c>
      <c r="P200" s="38">
        <v>4.5</v>
      </c>
      <c r="Q200" s="67">
        <v>71.55</v>
      </c>
      <c r="R200" s="70">
        <v>1.6425619834710744E-3</v>
      </c>
      <c r="S200" s="39" t="s">
        <v>109</v>
      </c>
      <c r="T200" s="108">
        <v>60.475770925110133</v>
      </c>
      <c r="U200" s="38">
        <v>2810</v>
      </c>
      <c r="V200" s="111">
        <v>65.587893293950884</v>
      </c>
    </row>
    <row r="201" spans="1:22" ht="13.15" customHeight="1">
      <c r="A201" s="36" t="s">
        <v>22</v>
      </c>
      <c r="B201" s="37">
        <v>8</v>
      </c>
      <c r="C201" s="38" t="s">
        <v>15</v>
      </c>
      <c r="D201" s="37" t="s">
        <v>45</v>
      </c>
      <c r="E201" s="39">
        <v>183</v>
      </c>
      <c r="F201" s="40">
        <v>98</v>
      </c>
      <c r="G201" s="52">
        <v>3</v>
      </c>
      <c r="H201" s="56">
        <v>1</v>
      </c>
      <c r="I201" s="61" t="s">
        <v>40</v>
      </c>
      <c r="J201" s="56">
        <v>2</v>
      </c>
      <c r="K201" s="52">
        <v>2</v>
      </c>
      <c r="L201" s="56">
        <v>2</v>
      </c>
      <c r="M201" s="48">
        <v>49</v>
      </c>
      <c r="N201" s="105">
        <v>2.4137931034482758</v>
      </c>
      <c r="O201" s="37" t="s">
        <v>66</v>
      </c>
      <c r="P201" s="38">
        <v>4.5</v>
      </c>
      <c r="Q201" s="67">
        <v>69.3</v>
      </c>
      <c r="R201" s="70">
        <v>1.5909090909090907E-3</v>
      </c>
      <c r="S201" s="39" t="s">
        <v>78</v>
      </c>
      <c r="T201" s="108">
        <v>59.629955947136565</v>
      </c>
      <c r="U201" s="38">
        <v>3851</v>
      </c>
      <c r="V201" s="111">
        <v>91.23925659422838</v>
      </c>
    </row>
    <row r="202" spans="1:22" ht="13.15" customHeight="1">
      <c r="A202" s="36" t="s">
        <v>22</v>
      </c>
      <c r="B202" s="37">
        <v>8</v>
      </c>
      <c r="C202" s="38" t="s">
        <v>14</v>
      </c>
      <c r="D202" s="37" t="s">
        <v>45</v>
      </c>
      <c r="E202" s="39">
        <v>184</v>
      </c>
      <c r="F202" s="40">
        <v>100</v>
      </c>
      <c r="G202" s="52">
        <v>3</v>
      </c>
      <c r="H202" s="56">
        <v>1</v>
      </c>
      <c r="I202" s="61" t="s">
        <v>42</v>
      </c>
      <c r="J202" s="56">
        <v>1</v>
      </c>
      <c r="K202" s="52">
        <v>3</v>
      </c>
      <c r="L202" s="56">
        <v>1</v>
      </c>
      <c r="M202" s="48">
        <v>28</v>
      </c>
      <c r="N202" s="105">
        <v>1.3793103448275863</v>
      </c>
      <c r="O202" s="37" t="s">
        <v>59</v>
      </c>
      <c r="P202" s="38">
        <v>4.5</v>
      </c>
      <c r="Q202" s="67">
        <v>65.25</v>
      </c>
      <c r="R202" s="70">
        <v>1.4979338842975207E-3</v>
      </c>
      <c r="S202" s="39" t="s">
        <v>76</v>
      </c>
      <c r="T202" s="108">
        <v>58.643171806167402</v>
      </c>
      <c r="U202" s="38">
        <v>3532</v>
      </c>
      <c r="V202" s="111">
        <v>88.563494694960198</v>
      </c>
    </row>
    <row r="203" spans="1:22" ht="13.15" customHeight="1">
      <c r="A203" s="36" t="s">
        <v>32</v>
      </c>
      <c r="B203" s="37">
        <v>19</v>
      </c>
      <c r="C203" s="38" t="s">
        <v>14</v>
      </c>
      <c r="D203" s="37" t="s">
        <v>45</v>
      </c>
      <c r="E203" s="39">
        <v>185</v>
      </c>
      <c r="F203" s="40">
        <v>95</v>
      </c>
      <c r="G203" s="52">
        <v>3</v>
      </c>
      <c r="H203" s="56">
        <v>1</v>
      </c>
      <c r="I203" s="61" t="s">
        <v>40</v>
      </c>
      <c r="J203" s="56">
        <v>2</v>
      </c>
      <c r="K203" s="52">
        <v>2</v>
      </c>
      <c r="L203" s="56">
        <v>2</v>
      </c>
      <c r="M203" s="48">
        <v>49</v>
      </c>
      <c r="N203" s="105">
        <v>2.4137931034482758</v>
      </c>
      <c r="O203" s="37" t="s">
        <v>56</v>
      </c>
      <c r="P203" s="38">
        <v>4.5</v>
      </c>
      <c r="Q203" s="67">
        <v>67.5</v>
      </c>
      <c r="R203" s="70">
        <v>1.5495867768595042E-3</v>
      </c>
      <c r="S203" s="39" t="s">
        <v>111</v>
      </c>
      <c r="T203" s="108">
        <v>59.48898678414097</v>
      </c>
      <c r="U203" s="38">
        <v>3425</v>
      </c>
      <c r="V203" s="111">
        <v>86.144716055541693</v>
      </c>
    </row>
    <row r="204" spans="1:22" ht="13.15" customHeight="1">
      <c r="A204" s="36" t="s">
        <v>32</v>
      </c>
      <c r="B204" s="37">
        <v>19</v>
      </c>
      <c r="C204" s="38" t="s">
        <v>15</v>
      </c>
      <c r="D204" s="37" t="s">
        <v>45</v>
      </c>
      <c r="E204" s="39">
        <v>186</v>
      </c>
      <c r="F204" s="40">
        <v>100</v>
      </c>
      <c r="G204" s="52">
        <v>3</v>
      </c>
      <c r="H204" s="56">
        <v>1</v>
      </c>
      <c r="I204" s="61" t="s">
        <v>40</v>
      </c>
      <c r="J204" s="56">
        <v>1</v>
      </c>
      <c r="K204" s="52">
        <v>2</v>
      </c>
      <c r="L204" s="56">
        <v>1</v>
      </c>
      <c r="M204" s="48">
        <v>28</v>
      </c>
      <c r="N204" s="105">
        <v>1.3793103448275863</v>
      </c>
      <c r="O204" s="37" t="s">
        <v>63</v>
      </c>
      <c r="P204" s="38">
        <v>4.5</v>
      </c>
      <c r="Q204" s="67">
        <v>64.8</v>
      </c>
      <c r="R204" s="70">
        <v>1.4876033057851239E-3</v>
      </c>
      <c r="S204" s="39" t="s">
        <v>93</v>
      </c>
      <c r="T204" s="108">
        <v>60.193832599118942</v>
      </c>
      <c r="U204" s="38">
        <v>3802</v>
      </c>
      <c r="V204" s="111">
        <v>93.52271988030185</v>
      </c>
    </row>
    <row r="205" spans="1:22" ht="13.15" customHeight="1">
      <c r="A205" s="36" t="s">
        <v>25</v>
      </c>
      <c r="B205" s="37">
        <v>12</v>
      </c>
      <c r="C205" s="38" t="s">
        <v>15</v>
      </c>
      <c r="D205" s="37" t="s">
        <v>45</v>
      </c>
      <c r="E205" s="39">
        <v>187</v>
      </c>
      <c r="F205" s="40">
        <v>95</v>
      </c>
      <c r="G205" s="52">
        <v>3</v>
      </c>
      <c r="H205" s="56">
        <v>1</v>
      </c>
      <c r="I205" s="61" t="s">
        <v>40</v>
      </c>
      <c r="J205" s="56">
        <v>2</v>
      </c>
      <c r="K205" s="52">
        <v>2</v>
      </c>
      <c r="L205" s="56">
        <v>2</v>
      </c>
      <c r="M205" s="48">
        <v>49</v>
      </c>
      <c r="N205" s="105">
        <v>2.4137931034482758</v>
      </c>
      <c r="O205" s="37" t="s">
        <v>56</v>
      </c>
      <c r="P205" s="38">
        <v>4.5</v>
      </c>
      <c r="Q205" s="67">
        <v>67.5</v>
      </c>
      <c r="R205" s="70">
        <v>1.5495867768595042E-3</v>
      </c>
      <c r="S205" s="39" t="s">
        <v>96</v>
      </c>
      <c r="T205" s="108">
        <v>61.039647577092509</v>
      </c>
      <c r="U205" s="38">
        <v>3928</v>
      </c>
      <c r="V205" s="111">
        <v>96.286212065961678</v>
      </c>
    </row>
    <row r="206" spans="1:22" ht="13.15" customHeight="1">
      <c r="A206" s="36" t="s">
        <v>25</v>
      </c>
      <c r="B206" s="37">
        <v>12</v>
      </c>
      <c r="C206" s="38" t="s">
        <v>14</v>
      </c>
      <c r="D206" s="37" t="s">
        <v>45</v>
      </c>
      <c r="E206" s="39">
        <v>188</v>
      </c>
      <c r="F206" s="40">
        <v>90</v>
      </c>
      <c r="G206" s="52">
        <v>3</v>
      </c>
      <c r="H206" s="56">
        <v>1</v>
      </c>
      <c r="I206" s="61" t="s">
        <v>40</v>
      </c>
      <c r="J206" s="56">
        <v>2</v>
      </c>
      <c r="K206" s="52">
        <v>2</v>
      </c>
      <c r="L206" s="56">
        <v>2</v>
      </c>
      <c r="M206" s="48">
        <v>49</v>
      </c>
      <c r="N206" s="105">
        <v>2.4137931034482758</v>
      </c>
      <c r="O206" s="37" t="s">
        <v>54</v>
      </c>
      <c r="P206" s="38">
        <v>4.5</v>
      </c>
      <c r="Q206" s="67">
        <v>66.600000000000009</v>
      </c>
      <c r="R206" s="70">
        <v>1.5289256198347109E-3</v>
      </c>
      <c r="S206" s="39" t="s">
        <v>98</v>
      </c>
      <c r="T206" s="108">
        <v>60.334801762114537</v>
      </c>
      <c r="U206" s="38">
        <v>3700</v>
      </c>
      <c r="V206" s="111">
        <v>98.163291796469366</v>
      </c>
    </row>
    <row r="207" spans="1:22" ht="13.15" customHeight="1">
      <c r="A207" s="36" t="s">
        <v>18</v>
      </c>
      <c r="B207" s="37">
        <v>4</v>
      </c>
      <c r="C207" s="38" t="s">
        <v>14</v>
      </c>
      <c r="D207" s="37" t="s">
        <v>45</v>
      </c>
      <c r="E207" s="39">
        <v>189</v>
      </c>
      <c r="F207" s="40">
        <v>90</v>
      </c>
      <c r="G207" s="52">
        <v>3</v>
      </c>
      <c r="H207" s="56">
        <v>1</v>
      </c>
      <c r="I207" s="61" t="s">
        <v>40</v>
      </c>
      <c r="J207" s="56">
        <v>2</v>
      </c>
      <c r="K207" s="52">
        <v>2</v>
      </c>
      <c r="L207" s="56">
        <v>2</v>
      </c>
      <c r="M207" s="48">
        <v>49</v>
      </c>
      <c r="N207" s="105">
        <v>2.4137931034482758</v>
      </c>
      <c r="O207" s="37" t="s">
        <v>47</v>
      </c>
      <c r="P207" s="38">
        <v>4.5</v>
      </c>
      <c r="Q207" s="67">
        <v>68.399999999999991</v>
      </c>
      <c r="R207" s="70">
        <v>1.5702479338842972E-3</v>
      </c>
      <c r="S207" s="39" t="s">
        <v>99</v>
      </c>
      <c r="T207" s="108">
        <v>59.91189427312775</v>
      </c>
      <c r="U207" s="38">
        <v>2876</v>
      </c>
      <c r="V207" s="111">
        <v>74.818541451668395</v>
      </c>
    </row>
    <row r="208" spans="1:22" ht="13.15" customHeight="1">
      <c r="A208" s="36" t="s">
        <v>18</v>
      </c>
      <c r="B208" s="37">
        <v>4</v>
      </c>
      <c r="C208" s="38" t="s">
        <v>15</v>
      </c>
      <c r="D208" s="37" t="s">
        <v>45</v>
      </c>
      <c r="E208" s="39">
        <v>190</v>
      </c>
      <c r="F208" s="40">
        <v>95</v>
      </c>
      <c r="G208" s="52">
        <v>3</v>
      </c>
      <c r="H208" s="56">
        <v>1</v>
      </c>
      <c r="I208" s="61" t="s">
        <v>40</v>
      </c>
      <c r="J208" s="56">
        <v>2</v>
      </c>
      <c r="K208" s="52">
        <v>2</v>
      </c>
      <c r="L208" s="56">
        <v>2</v>
      </c>
      <c r="M208" s="48">
        <v>49</v>
      </c>
      <c r="N208" s="105">
        <v>2.4137931034482758</v>
      </c>
      <c r="O208" s="37" t="s">
        <v>56</v>
      </c>
      <c r="P208" s="38">
        <v>4.5</v>
      </c>
      <c r="Q208" s="67">
        <v>67.5</v>
      </c>
      <c r="R208" s="70">
        <v>1.5495867768595042E-3</v>
      </c>
      <c r="S208" s="39" t="s">
        <v>98</v>
      </c>
      <c r="T208" s="108">
        <v>60.334801762114537</v>
      </c>
      <c r="U208" s="38">
        <v>3047</v>
      </c>
      <c r="V208" s="111">
        <v>75.563002131496972</v>
      </c>
    </row>
    <row r="209" spans="1:22" ht="13.15" customHeight="1">
      <c r="A209" s="36" t="s">
        <v>24</v>
      </c>
      <c r="B209" s="37">
        <v>11</v>
      </c>
      <c r="C209" s="38" t="s">
        <v>15</v>
      </c>
      <c r="D209" s="37" t="s">
        <v>45</v>
      </c>
      <c r="E209" s="39">
        <v>191</v>
      </c>
      <c r="F209" s="40">
        <v>90</v>
      </c>
      <c r="G209" s="52">
        <v>3</v>
      </c>
      <c r="H209" s="56">
        <v>1</v>
      </c>
      <c r="I209" s="61" t="s">
        <v>40</v>
      </c>
      <c r="J209" s="56">
        <v>2</v>
      </c>
      <c r="K209" s="52">
        <v>2</v>
      </c>
      <c r="L209" s="56">
        <v>2</v>
      </c>
      <c r="M209" s="48">
        <v>49</v>
      </c>
      <c r="N209" s="105">
        <v>2.4137931034482758</v>
      </c>
      <c r="O209" s="37" t="s">
        <v>54</v>
      </c>
      <c r="P209" s="38">
        <v>4.5</v>
      </c>
      <c r="Q209" s="67">
        <v>66.600000000000009</v>
      </c>
      <c r="R209" s="70">
        <v>1.5289256198347109E-3</v>
      </c>
      <c r="S209" s="39" t="s">
        <v>88</v>
      </c>
      <c r="T209" s="108">
        <v>60.757709251101325</v>
      </c>
      <c r="U209" s="38">
        <v>2829</v>
      </c>
      <c r="V209" s="111">
        <v>74.532696849982216</v>
      </c>
    </row>
    <row r="210" spans="1:22" ht="13.15" customHeight="1" thickBot="1">
      <c r="A210" s="41" t="s">
        <v>24</v>
      </c>
      <c r="B210" s="42">
        <v>11</v>
      </c>
      <c r="C210" s="43" t="s">
        <v>14</v>
      </c>
      <c r="D210" s="42" t="s">
        <v>45</v>
      </c>
      <c r="E210" s="44">
        <v>192</v>
      </c>
      <c r="F210" s="45">
        <v>85</v>
      </c>
      <c r="G210" s="53">
        <v>3</v>
      </c>
      <c r="H210" s="57">
        <v>1</v>
      </c>
      <c r="I210" s="62" t="s">
        <v>40</v>
      </c>
      <c r="J210" s="57">
        <v>2</v>
      </c>
      <c r="K210" s="53">
        <v>3</v>
      </c>
      <c r="L210" s="57">
        <v>2</v>
      </c>
      <c r="M210" s="49">
        <v>49</v>
      </c>
      <c r="N210" s="106">
        <v>2.4137931034482758</v>
      </c>
      <c r="O210" s="42" t="s">
        <v>53</v>
      </c>
      <c r="P210" s="43">
        <v>4.5</v>
      </c>
      <c r="Q210" s="68">
        <v>69.75</v>
      </c>
      <c r="R210" s="71">
        <v>1.6012396694214876E-3</v>
      </c>
      <c r="S210" s="44" t="s">
        <v>99</v>
      </c>
      <c r="T210" s="109">
        <v>59.91189427312775</v>
      </c>
      <c r="U210" s="43">
        <v>2780</v>
      </c>
      <c r="V210" s="112">
        <v>75.093202366335532</v>
      </c>
    </row>
    <row r="211" spans="1:22" ht="13.15" customHeight="1">
      <c r="A211" s="7"/>
      <c r="B211" s="16"/>
      <c r="C211" s="5"/>
      <c r="D211" s="12"/>
      <c r="F211" s="5"/>
      <c r="U211" s="8"/>
    </row>
    <row r="212" spans="1:22" ht="13.15" customHeight="1">
      <c r="A212" s="9"/>
      <c r="B212" s="17"/>
      <c r="C212" s="10"/>
      <c r="D212" s="13"/>
      <c r="E212" s="21"/>
      <c r="F212" s="11"/>
      <c r="G212" s="50"/>
      <c r="H212" s="58"/>
      <c r="I212" s="63"/>
      <c r="J212" s="58"/>
      <c r="K212" s="64"/>
      <c r="L212" s="58"/>
      <c r="M212" s="50"/>
      <c r="N212" s="50"/>
      <c r="U212" s="8"/>
    </row>
    <row r="213" spans="1:22" ht="13.15" customHeight="1">
      <c r="A213" s="7"/>
      <c r="B213" s="16"/>
      <c r="C213" s="5"/>
      <c r="D213" s="12"/>
      <c r="F213" s="5"/>
      <c r="U213" s="8"/>
    </row>
    <row r="214" spans="1:22" ht="13.15" customHeight="1">
      <c r="C214" s="5"/>
      <c r="D214" s="12"/>
      <c r="F214" s="5"/>
      <c r="U214" s="8"/>
    </row>
    <row r="215" spans="1:22" ht="13.15" customHeight="1">
      <c r="C215" s="5"/>
      <c r="D215" s="12"/>
      <c r="F215" s="5"/>
      <c r="U215" s="8"/>
    </row>
    <row r="216" spans="1:22" ht="13.15" customHeight="1">
      <c r="A216" s="7"/>
      <c r="B216" s="16"/>
      <c r="C216" s="5"/>
      <c r="D216" s="12"/>
      <c r="F216" s="5"/>
      <c r="U216" s="8"/>
    </row>
    <row r="217" spans="1:22" ht="13.15" customHeight="1">
      <c r="A217" s="7"/>
      <c r="B217" s="16"/>
      <c r="C217" s="5"/>
      <c r="D217" s="12"/>
      <c r="F217" s="5"/>
      <c r="U217" s="8"/>
    </row>
    <row r="218" spans="1:22" ht="13.15" customHeight="1">
      <c r="A218" s="7"/>
      <c r="B218" s="16"/>
      <c r="C218" s="5"/>
      <c r="D218" s="12"/>
      <c r="F218" s="5"/>
      <c r="U218" s="8"/>
    </row>
    <row r="219" spans="1:22" ht="13.15" customHeight="1">
      <c r="A219" s="7"/>
      <c r="B219" s="16"/>
      <c r="C219" s="5"/>
      <c r="D219" s="12"/>
      <c r="F219" s="5"/>
      <c r="U219" s="8"/>
    </row>
    <row r="220" spans="1:22" ht="13.15" customHeight="1">
      <c r="A220" s="7"/>
      <c r="B220" s="16"/>
      <c r="C220" s="5"/>
      <c r="D220" s="12"/>
      <c r="F220" s="5"/>
      <c r="U220" s="8"/>
    </row>
    <row r="221" spans="1:22" ht="13.15" customHeight="1">
      <c r="A221" s="7"/>
      <c r="B221" s="16"/>
      <c r="C221" s="5"/>
      <c r="D221" s="12"/>
      <c r="F221" s="5"/>
      <c r="U221" s="8"/>
    </row>
    <row r="222" spans="1:22" ht="13.15" customHeight="1">
      <c r="A222" s="7"/>
      <c r="B222" s="16"/>
      <c r="C222" s="5"/>
      <c r="D222" s="12"/>
      <c r="F222" s="5"/>
      <c r="U222" s="8"/>
    </row>
    <row r="223" spans="1:22" ht="13.15" customHeight="1">
      <c r="A223" s="7"/>
      <c r="B223" s="16"/>
      <c r="C223" s="5"/>
      <c r="D223" s="12"/>
      <c r="F223" s="5"/>
      <c r="U223" s="8"/>
    </row>
    <row r="224" spans="1:22" ht="13.15" customHeight="1">
      <c r="A224" s="7"/>
      <c r="B224" s="16"/>
      <c r="C224" s="5"/>
      <c r="D224" s="12"/>
      <c r="F224" s="5"/>
      <c r="U224" s="8"/>
    </row>
    <row r="225" spans="1:21" ht="13.15" customHeight="1">
      <c r="A225" s="7"/>
      <c r="B225" s="16"/>
      <c r="C225" s="5"/>
      <c r="D225" s="12"/>
      <c r="F225" s="5"/>
      <c r="U225" s="8"/>
    </row>
    <row r="226" spans="1:21" ht="13.15" customHeight="1">
      <c r="A226" s="7"/>
      <c r="B226" s="16"/>
      <c r="C226" s="5"/>
      <c r="D226" s="12"/>
      <c r="F226" s="5"/>
      <c r="U226" s="8"/>
    </row>
    <row r="227" spans="1:21" ht="13.15" customHeight="1">
      <c r="A227" s="7"/>
      <c r="B227" s="16"/>
      <c r="C227" s="5"/>
      <c r="D227" s="12"/>
      <c r="F227" s="5"/>
      <c r="U227" s="8"/>
    </row>
    <row r="228" spans="1:21" ht="13.15" customHeight="1">
      <c r="A228" s="7"/>
      <c r="B228" s="16"/>
      <c r="C228" s="5"/>
      <c r="D228" s="12"/>
      <c r="F228" s="5"/>
      <c r="U228" s="8"/>
    </row>
    <row r="229" spans="1:21" ht="13.15" customHeight="1">
      <c r="A229" s="7"/>
      <c r="B229" s="16"/>
      <c r="C229" s="5"/>
      <c r="D229" s="12"/>
      <c r="F229" s="5"/>
      <c r="U229" s="8"/>
    </row>
    <row r="230" spans="1:21" ht="13.15" customHeight="1">
      <c r="A230" s="7"/>
      <c r="B230" s="16"/>
      <c r="C230" s="5"/>
      <c r="D230" s="12"/>
      <c r="F230" s="5"/>
      <c r="U230" s="8"/>
    </row>
    <row r="231" spans="1:21" ht="13.15" customHeight="1">
      <c r="A231" s="7"/>
      <c r="B231" s="16"/>
      <c r="C231" s="5"/>
      <c r="D231" s="12"/>
      <c r="F231" s="5"/>
      <c r="U231" s="8"/>
    </row>
    <row r="232" spans="1:21" ht="13.15" customHeight="1">
      <c r="A232" s="7"/>
      <c r="B232" s="16"/>
      <c r="D232" s="12"/>
      <c r="F232" s="5"/>
      <c r="U232" s="8"/>
    </row>
    <row r="233" spans="1:21" ht="13.15" customHeight="1">
      <c r="A233" s="7"/>
      <c r="B233" s="16"/>
      <c r="D233" s="12"/>
      <c r="F233" s="5"/>
      <c r="U233" s="8"/>
    </row>
    <row r="234" spans="1:21" ht="13.15" customHeight="1">
      <c r="A234" s="7"/>
      <c r="B234" s="16"/>
      <c r="C234" s="5"/>
      <c r="D234" s="12"/>
      <c r="F234" s="5"/>
      <c r="U234" s="8"/>
    </row>
    <row r="235" spans="1:21" ht="13.15" customHeight="1">
      <c r="A235" s="7"/>
      <c r="B235" s="16"/>
      <c r="C235" s="5"/>
      <c r="D235" s="12"/>
      <c r="F235" s="5"/>
      <c r="U235" s="8"/>
    </row>
    <row r="236" spans="1:21" ht="13.15" customHeight="1">
      <c r="A236" s="7"/>
      <c r="B236" s="16"/>
      <c r="C236" s="5"/>
      <c r="D236" s="12"/>
      <c r="F236" s="5"/>
      <c r="U236" s="8"/>
    </row>
    <row r="237" spans="1:21" ht="13.15" customHeight="1">
      <c r="A237" s="7"/>
      <c r="B237" s="16"/>
      <c r="C237" s="5"/>
      <c r="D237" s="12"/>
      <c r="F237" s="5"/>
      <c r="U237" s="8"/>
    </row>
    <row r="238" spans="1:21" ht="13.15" customHeight="1">
      <c r="C238" s="5"/>
      <c r="D238" s="12"/>
      <c r="F238" s="5"/>
      <c r="U238" s="8"/>
    </row>
    <row r="239" spans="1:21" ht="13.15" customHeight="1">
      <c r="C239" s="5"/>
      <c r="D239" s="12"/>
      <c r="F239" s="5"/>
      <c r="U239" s="8"/>
    </row>
    <row r="240" spans="1:21" ht="13.15" customHeight="1">
      <c r="A240" s="7"/>
      <c r="B240" s="16"/>
      <c r="C240" s="5"/>
      <c r="D240" s="12"/>
      <c r="F240" s="5"/>
      <c r="U240" s="8"/>
    </row>
    <row r="241" spans="1:21" ht="13.15" customHeight="1">
      <c r="A241" s="7"/>
      <c r="B241" s="16"/>
      <c r="C241" s="5"/>
      <c r="D241" s="12"/>
      <c r="F241" s="5"/>
      <c r="U241" s="8"/>
    </row>
    <row r="242" spans="1:21" ht="13.15" customHeight="1">
      <c r="A242" s="7"/>
      <c r="B242" s="16"/>
      <c r="C242" s="5"/>
      <c r="D242" s="12"/>
      <c r="F242" s="5"/>
      <c r="U242" s="8"/>
    </row>
    <row r="243" spans="1:21" ht="13.15" customHeight="1">
      <c r="A243" s="7"/>
      <c r="B243" s="16"/>
      <c r="C243" s="5"/>
      <c r="D243" s="12"/>
      <c r="F243" s="5"/>
      <c r="U243" s="8"/>
    </row>
    <row r="244" spans="1:21" ht="13.15" customHeight="1">
      <c r="A244" s="7"/>
      <c r="B244" s="16"/>
      <c r="C244" s="5"/>
      <c r="D244" s="12"/>
      <c r="F244" s="5"/>
      <c r="U244" s="8"/>
    </row>
    <row r="245" spans="1:21" ht="13.15" customHeight="1">
      <c r="A245" s="7"/>
      <c r="B245" s="16"/>
      <c r="C245" s="5"/>
      <c r="D245" s="12"/>
      <c r="F245" s="5"/>
      <c r="U245" s="8"/>
    </row>
    <row r="246" spans="1:21" ht="13.15" customHeight="1">
      <c r="A246" s="7"/>
      <c r="B246" s="18"/>
      <c r="C246" s="5"/>
      <c r="D246" s="12"/>
      <c r="F246" s="5"/>
      <c r="U246" s="8"/>
    </row>
    <row r="247" spans="1:21" ht="13.15" customHeight="1">
      <c r="A247" s="7"/>
      <c r="B247" s="18"/>
      <c r="C247" s="5"/>
      <c r="D247" s="12"/>
      <c r="F247" s="5"/>
      <c r="U247" s="8"/>
    </row>
    <row r="248" spans="1:21" ht="13.15" customHeight="1">
      <c r="A248" s="7"/>
      <c r="B248" s="16"/>
      <c r="C248" s="5"/>
      <c r="D248" s="12"/>
      <c r="F248" s="5"/>
      <c r="U248" s="8"/>
    </row>
    <row r="249" spans="1:21" ht="13.15" customHeight="1">
      <c r="A249" s="7"/>
      <c r="B249" s="16"/>
      <c r="C249" s="5"/>
      <c r="D249" s="12"/>
      <c r="F249" s="5"/>
      <c r="U249" s="8"/>
    </row>
    <row r="250" spans="1:21" ht="13.15" customHeight="1">
      <c r="A250" s="7"/>
      <c r="B250" s="16"/>
      <c r="C250" s="5"/>
      <c r="D250" s="12"/>
      <c r="F250" s="5"/>
      <c r="U250" s="8"/>
    </row>
    <row r="251" spans="1:21" ht="13.15" customHeight="1">
      <c r="A251" s="7"/>
      <c r="B251" s="16"/>
      <c r="C251" s="5"/>
      <c r="D251" s="12"/>
      <c r="F251" s="5"/>
      <c r="U251" s="8"/>
    </row>
    <row r="252" spans="1:21" ht="13.15" customHeight="1">
      <c r="A252" s="7"/>
      <c r="B252" s="16"/>
      <c r="C252" s="5"/>
      <c r="D252" s="12"/>
      <c r="F252" s="5"/>
      <c r="U252" s="8"/>
    </row>
    <row r="253" spans="1:21" ht="13.15" customHeight="1">
      <c r="A253" s="7"/>
      <c r="B253" s="16"/>
      <c r="C253" s="5"/>
      <c r="D253" s="12"/>
      <c r="F253" s="5"/>
      <c r="U253" s="8"/>
    </row>
    <row r="254" spans="1:21" ht="13.15" customHeight="1">
      <c r="A254" s="7"/>
      <c r="B254" s="16"/>
      <c r="C254" s="5"/>
      <c r="D254" s="12"/>
      <c r="F254" s="5"/>
      <c r="U254" s="8"/>
    </row>
    <row r="255" spans="1:21" ht="13.15" customHeight="1">
      <c r="A255" s="7"/>
      <c r="B255" s="16"/>
      <c r="C255" s="5"/>
      <c r="D255" s="12"/>
      <c r="F255" s="5"/>
      <c r="U255" s="8"/>
    </row>
    <row r="256" spans="1:21" ht="13.15" customHeight="1">
      <c r="A256" s="7"/>
      <c r="B256" s="16"/>
      <c r="C256" s="5"/>
      <c r="D256" s="12"/>
      <c r="F256" s="5"/>
      <c r="U256" s="8"/>
    </row>
    <row r="257" spans="1:21" ht="13.15" customHeight="1">
      <c r="A257" s="7"/>
      <c r="B257" s="16"/>
      <c r="C257" s="5"/>
      <c r="D257" s="12"/>
      <c r="F257" s="5"/>
      <c r="U257" s="8"/>
    </row>
    <row r="258" spans="1:21" ht="13.15" customHeight="1">
      <c r="A258" s="7"/>
      <c r="B258" s="16"/>
      <c r="C258" s="5"/>
      <c r="D258" s="12"/>
      <c r="F258" s="5"/>
      <c r="U258" s="8"/>
    </row>
    <row r="259" spans="1:21" ht="13.15" customHeight="1">
      <c r="A259" s="7"/>
      <c r="B259" s="16"/>
      <c r="C259" s="5"/>
      <c r="D259" s="12"/>
      <c r="F259" s="5"/>
      <c r="U259" s="8"/>
    </row>
    <row r="260" spans="1:21" ht="13.15" customHeight="1">
      <c r="D260" s="12"/>
      <c r="F260" s="5"/>
    </row>
    <row r="261" spans="1:21" ht="13.15" customHeight="1">
      <c r="D261" s="12"/>
      <c r="F261" s="5"/>
      <c r="G261" s="8"/>
      <c r="H261" s="59"/>
      <c r="J261" s="59"/>
      <c r="L261" s="59"/>
      <c r="M261" s="8"/>
      <c r="N261" s="8"/>
    </row>
    <row r="262" spans="1:21" ht="13.15" customHeight="1">
      <c r="D262" s="12"/>
      <c r="F262" s="5"/>
      <c r="G262" s="8"/>
      <c r="H262" s="59"/>
      <c r="J262" s="59"/>
      <c r="L262" s="59"/>
      <c r="M262" s="8"/>
      <c r="N262" s="8"/>
    </row>
    <row r="263" spans="1:21" ht="13.15" customHeight="1">
      <c r="D263" s="12"/>
      <c r="F263" s="5"/>
      <c r="G263" s="8"/>
      <c r="H263" s="59"/>
      <c r="J263" s="59"/>
      <c r="L263" s="59"/>
      <c r="M263" s="8"/>
      <c r="N263" s="8"/>
    </row>
    <row r="264" spans="1:21" ht="13.15" customHeight="1">
      <c r="D264" s="12"/>
      <c r="F264" s="5"/>
      <c r="G264" s="8"/>
      <c r="H264" s="59"/>
      <c r="J264" s="59"/>
      <c r="L264" s="59"/>
      <c r="M264" s="8"/>
      <c r="N264" s="8"/>
    </row>
    <row r="265" spans="1:21" ht="13.15" customHeight="1">
      <c r="D265" s="12"/>
      <c r="F265" s="5"/>
      <c r="G265" s="8"/>
      <c r="H265" s="59"/>
      <c r="J265" s="59"/>
      <c r="L265" s="59"/>
      <c r="M265" s="8"/>
      <c r="N265" s="8"/>
    </row>
    <row r="266" spans="1:21" ht="13.15" customHeight="1">
      <c r="D266" s="12"/>
      <c r="F266" s="5"/>
      <c r="G266" s="8"/>
      <c r="H266" s="59"/>
      <c r="J266" s="59"/>
      <c r="L266" s="59"/>
      <c r="M266" s="8"/>
      <c r="N266" s="8"/>
    </row>
    <row r="267" spans="1:21" ht="13.15" customHeight="1">
      <c r="D267" s="12"/>
      <c r="F267" s="5"/>
      <c r="G267" s="8"/>
      <c r="H267" s="59"/>
      <c r="J267" s="59"/>
      <c r="L267" s="59"/>
      <c r="M267" s="8"/>
      <c r="N267" s="8"/>
    </row>
    <row r="268" spans="1:21" ht="13.15" customHeight="1">
      <c r="D268" s="12"/>
      <c r="F268" s="5"/>
      <c r="G268" s="8"/>
      <c r="H268" s="59"/>
      <c r="J268" s="59"/>
      <c r="L268" s="59"/>
      <c r="M268" s="8"/>
      <c r="N268" s="8"/>
    </row>
    <row r="269" spans="1:21" ht="13.15" customHeight="1">
      <c r="D269" s="12"/>
      <c r="F269" s="5"/>
      <c r="G269" s="8"/>
      <c r="H269" s="59"/>
      <c r="J269" s="59"/>
      <c r="L269" s="59"/>
      <c r="M269" s="8"/>
      <c r="N269" s="8"/>
    </row>
    <row r="270" spans="1:21" ht="13.15" customHeight="1">
      <c r="D270" s="12"/>
      <c r="F270" s="5"/>
      <c r="G270" s="8"/>
      <c r="H270" s="59"/>
      <c r="J270" s="59"/>
      <c r="L270" s="59"/>
      <c r="M270" s="8"/>
      <c r="N270" s="8"/>
    </row>
    <row r="271" spans="1:21" ht="13.15" customHeight="1">
      <c r="D271" s="12"/>
      <c r="F271" s="5"/>
      <c r="G271" s="8"/>
      <c r="H271" s="59"/>
      <c r="J271" s="59"/>
      <c r="L271" s="59"/>
      <c r="M271" s="8"/>
      <c r="N271" s="8"/>
    </row>
    <row r="272" spans="1:21" ht="13.15" customHeight="1">
      <c r="D272" s="12"/>
      <c r="F272" s="5"/>
      <c r="G272" s="8"/>
      <c r="H272" s="59"/>
      <c r="J272" s="59"/>
      <c r="L272" s="59"/>
      <c r="M272" s="8"/>
      <c r="N272" s="8"/>
    </row>
    <row r="273" spans="4:14" ht="13.15" customHeight="1">
      <c r="D273" s="12"/>
      <c r="F273" s="5"/>
      <c r="G273" s="8"/>
      <c r="H273" s="59"/>
      <c r="J273" s="59"/>
      <c r="L273" s="59"/>
      <c r="M273" s="8"/>
      <c r="N273" s="8"/>
    </row>
    <row r="274" spans="4:14" ht="13.15" customHeight="1">
      <c r="D274" s="12"/>
      <c r="F274" s="5"/>
      <c r="G274" s="8"/>
      <c r="H274" s="59"/>
      <c r="J274" s="59"/>
      <c r="L274" s="59"/>
      <c r="M274" s="8"/>
      <c r="N274" s="8"/>
    </row>
    <row r="275" spans="4:14" ht="13.15" customHeight="1">
      <c r="D275" s="12"/>
      <c r="F275" s="5"/>
      <c r="G275" s="8"/>
      <c r="H275" s="59"/>
      <c r="J275" s="59"/>
      <c r="L275" s="59"/>
      <c r="M275" s="8"/>
      <c r="N275" s="8"/>
    </row>
    <row r="276" spans="4:14" ht="13.15" customHeight="1">
      <c r="D276" s="12"/>
      <c r="F276" s="5"/>
      <c r="G276" s="8"/>
      <c r="H276" s="59"/>
      <c r="J276" s="59"/>
      <c r="L276" s="59"/>
      <c r="M276" s="8"/>
      <c r="N276" s="8"/>
    </row>
    <row r="277" spans="4:14" ht="13.15" customHeight="1">
      <c r="D277" s="12"/>
      <c r="F277" s="5"/>
      <c r="G277" s="8"/>
      <c r="H277" s="59"/>
      <c r="J277" s="59"/>
      <c r="L277" s="59"/>
      <c r="M277" s="8"/>
      <c r="N277" s="8"/>
    </row>
    <row r="278" spans="4:14" ht="13.15" customHeight="1">
      <c r="G278" s="8"/>
      <c r="H278" s="59"/>
      <c r="J278" s="59"/>
      <c r="L278" s="59"/>
      <c r="M278" s="8"/>
      <c r="N278" s="8"/>
    </row>
    <row r="279" spans="4:14" ht="13.15" customHeight="1">
      <c r="G279" s="8"/>
      <c r="H279" s="59"/>
      <c r="J279" s="59"/>
      <c r="L279" s="59"/>
      <c r="M279" s="8"/>
      <c r="N279" s="8"/>
    </row>
  </sheetData>
  <sheetProtection selectLockedCells="1" selectUnlockedCells="1"/>
  <sortState ref="A19:V210">
    <sortCondition ref="E19:E210"/>
  </sortState>
  <mergeCells count="11">
    <mergeCell ref="G15:N15"/>
    <mergeCell ref="Q17:R17"/>
    <mergeCell ref="O16:R16"/>
    <mergeCell ref="S17:T17"/>
    <mergeCell ref="U17:V17"/>
    <mergeCell ref="G17:H17"/>
    <mergeCell ref="I17:J17"/>
    <mergeCell ref="K17:L17"/>
    <mergeCell ref="G16:H16"/>
    <mergeCell ref="I16:J16"/>
    <mergeCell ref="K16:L16"/>
  </mergeCells>
  <phoneticPr fontId="8" type="noConversion"/>
  <pageMargins left="0.75" right="0.5" top="1" bottom="1" header="0.5" footer="0.37986111111111098"/>
  <pageSetup firstPageNumber="0" orientation="landscape" horizontalDpi="300" verticalDpi="300" r:id="rId1"/>
  <headerFooter alignWithMargins="0">
    <oddHeader>&amp;C&amp;F, &amp;D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N46" sqref="N46"/>
    </sheetView>
  </sheetViews>
  <sheetFormatPr defaultRowHeight="12.75"/>
  <cols>
    <col min="1" max="1" width="11.5703125" customWidth="1"/>
    <col min="2" max="2" width="5.42578125" customWidth="1"/>
    <col min="3" max="3" width="8.28515625" customWidth="1"/>
    <col min="4" max="4" width="8.5703125" customWidth="1"/>
    <col min="5" max="5" width="1.5703125" customWidth="1"/>
    <col min="6" max="6" width="1.140625" customWidth="1"/>
    <col min="7" max="7" width="5.85546875" customWidth="1"/>
    <col min="8" max="9" width="8.28515625" customWidth="1"/>
    <col min="10" max="10" width="2" customWidth="1"/>
    <col min="11" max="11" width="1.28515625" customWidth="1"/>
    <col min="12" max="12" width="5.5703125" customWidth="1"/>
    <col min="13" max="13" width="8.85546875" customWidth="1"/>
    <col min="14" max="14" width="8.7109375" customWidth="1"/>
    <col min="15" max="15" width="2" customWidth="1"/>
    <col min="16" max="16" width="1.140625" customWidth="1"/>
    <col min="17" max="17" width="11.42578125" customWidth="1"/>
    <col min="18" max="19" width="10.85546875" customWidth="1"/>
    <col min="20" max="20" width="6.7109375" style="118" customWidth="1"/>
  </cols>
  <sheetData>
    <row r="1" spans="1:20">
      <c r="A1" s="117" t="s">
        <v>170</v>
      </c>
    </row>
    <row r="2" spans="1:20">
      <c r="A2" s="119" t="s">
        <v>143</v>
      </c>
    </row>
    <row r="3" spans="1:20" ht="13.5" thickBot="1">
      <c r="A3" s="120" t="s">
        <v>171</v>
      </c>
    </row>
    <row r="4" spans="1:20">
      <c r="A4" s="121"/>
      <c r="B4" s="192" t="s">
        <v>144</v>
      </c>
      <c r="C4" s="192"/>
      <c r="D4" s="192"/>
      <c r="E4" s="192"/>
      <c r="F4" s="122"/>
      <c r="G4" s="192" t="s">
        <v>145</v>
      </c>
      <c r="H4" s="192"/>
      <c r="I4" s="193"/>
      <c r="J4" s="192"/>
      <c r="K4" s="123"/>
      <c r="L4" s="192" t="s">
        <v>146</v>
      </c>
      <c r="M4" s="192"/>
      <c r="N4" s="192"/>
      <c r="O4" s="192"/>
      <c r="P4" s="124"/>
      <c r="Q4" s="125" t="s">
        <v>147</v>
      </c>
      <c r="R4" s="125" t="s">
        <v>148</v>
      </c>
      <c r="S4" s="125" t="s">
        <v>149</v>
      </c>
      <c r="T4" s="126"/>
    </row>
    <row r="5" spans="1:20" ht="13.5" thickBot="1">
      <c r="A5" s="127" t="s">
        <v>150</v>
      </c>
      <c r="B5" s="128" t="s">
        <v>151</v>
      </c>
      <c r="C5" s="128" t="s">
        <v>152</v>
      </c>
      <c r="D5" s="128" t="s">
        <v>153</v>
      </c>
      <c r="E5" s="129"/>
      <c r="F5" s="130"/>
      <c r="G5" s="131" t="s">
        <v>151</v>
      </c>
      <c r="H5" s="131" t="s">
        <v>152</v>
      </c>
      <c r="I5" s="132" t="s">
        <v>154</v>
      </c>
      <c r="J5" s="133"/>
      <c r="K5" s="134"/>
      <c r="L5" s="128" t="s">
        <v>151</v>
      </c>
      <c r="M5" s="128" t="s">
        <v>152</v>
      </c>
      <c r="N5" s="128" t="s">
        <v>155</v>
      </c>
      <c r="O5" s="129"/>
      <c r="P5" s="130"/>
      <c r="Q5" s="135" t="s">
        <v>156</v>
      </c>
      <c r="R5" s="135" t="s">
        <v>157</v>
      </c>
      <c r="S5" s="136" t="s">
        <v>158</v>
      </c>
      <c r="T5" s="137" t="s">
        <v>159</v>
      </c>
    </row>
    <row r="6" spans="1:20">
      <c r="A6" s="164" t="s">
        <v>172</v>
      </c>
      <c r="B6" s="166">
        <v>100</v>
      </c>
      <c r="C6" s="166">
        <v>21.12</v>
      </c>
      <c r="D6" s="166">
        <f t="shared" ref="D6:D29" si="0">B6-C6</f>
        <v>78.88</v>
      </c>
      <c r="E6" s="169" t="s">
        <v>164</v>
      </c>
      <c r="F6" s="169"/>
      <c r="G6" s="166">
        <v>52.55</v>
      </c>
      <c r="H6" s="166">
        <v>60.27</v>
      </c>
      <c r="I6" s="166">
        <f t="shared" ref="I6:I29" si="1">H6-G6</f>
        <v>7.720000000000006</v>
      </c>
      <c r="J6" s="169" t="s">
        <v>164</v>
      </c>
      <c r="K6" s="169"/>
      <c r="L6" s="166">
        <v>26.26</v>
      </c>
      <c r="M6" s="166">
        <v>59.46</v>
      </c>
      <c r="N6" s="166">
        <f t="shared" ref="N6:N29" si="2">M6-L6</f>
        <v>33.200000000000003</v>
      </c>
      <c r="O6" s="169" t="s">
        <v>164</v>
      </c>
      <c r="P6" s="169"/>
      <c r="Q6" s="171">
        <f t="shared" ref="Q6:Q29" si="3">(M6-L6)/M6*100</f>
        <v>55.835856037672393</v>
      </c>
      <c r="R6" s="166">
        <f t="shared" ref="R6:R29" si="4">(M6-L6)/L6*100</f>
        <v>126.42802741812642</v>
      </c>
      <c r="S6" s="166">
        <f>Q6/$Q$6*100</f>
        <v>100</v>
      </c>
      <c r="T6" s="173">
        <v>5</v>
      </c>
    </row>
    <row r="7" spans="1:20">
      <c r="A7" s="141" t="s">
        <v>166</v>
      </c>
      <c r="B7" s="142">
        <v>14.91</v>
      </c>
      <c r="C7" s="142">
        <v>3.02</v>
      </c>
      <c r="D7" s="143">
        <f t="shared" si="0"/>
        <v>11.89</v>
      </c>
      <c r="E7" s="144" t="s">
        <v>164</v>
      </c>
      <c r="F7" s="144"/>
      <c r="G7" s="142">
        <v>58.01</v>
      </c>
      <c r="H7" s="142">
        <v>60.05</v>
      </c>
      <c r="I7" s="143">
        <f t="shared" si="1"/>
        <v>2.0399999999999991</v>
      </c>
      <c r="J7" s="144" t="s">
        <v>164</v>
      </c>
      <c r="K7" s="144"/>
      <c r="L7" s="142">
        <v>62.01</v>
      </c>
      <c r="M7" s="142">
        <v>80.400000000000006</v>
      </c>
      <c r="N7" s="143">
        <f t="shared" si="2"/>
        <v>18.390000000000008</v>
      </c>
      <c r="O7" s="144" t="s">
        <v>164</v>
      </c>
      <c r="P7" s="144"/>
      <c r="Q7" s="146">
        <f t="shared" si="3"/>
        <v>22.873134328358216</v>
      </c>
      <c r="R7" s="143">
        <f t="shared" si="4"/>
        <v>29.656507014997597</v>
      </c>
      <c r="S7" s="175">
        <f t="shared" ref="S7:S30" si="5">Q7/$Q$6*100</f>
        <v>40.964956842294562</v>
      </c>
      <c r="T7" s="145">
        <v>3</v>
      </c>
    </row>
    <row r="8" spans="1:20">
      <c r="A8" s="141" t="s">
        <v>28</v>
      </c>
      <c r="B8" s="142">
        <v>46.56</v>
      </c>
      <c r="C8" s="142">
        <v>7.16</v>
      </c>
      <c r="D8" s="143">
        <f t="shared" si="0"/>
        <v>39.400000000000006</v>
      </c>
      <c r="E8" s="144" t="s">
        <v>164</v>
      </c>
      <c r="F8" s="144"/>
      <c r="G8" s="142">
        <v>57.13</v>
      </c>
      <c r="H8" s="142">
        <v>59.84</v>
      </c>
      <c r="I8" s="143">
        <f t="shared" si="1"/>
        <v>2.7100000000000009</v>
      </c>
      <c r="J8" s="144" t="s">
        <v>164</v>
      </c>
      <c r="K8" s="144"/>
      <c r="L8" s="142">
        <v>72.7</v>
      </c>
      <c r="M8" s="142">
        <v>92.06</v>
      </c>
      <c r="N8" s="143">
        <f t="shared" si="2"/>
        <v>19.36</v>
      </c>
      <c r="O8" s="144" t="s">
        <v>164</v>
      </c>
      <c r="P8" s="144"/>
      <c r="Q8" s="146">
        <f t="shared" si="3"/>
        <v>21.029763197914402</v>
      </c>
      <c r="R8" s="143">
        <f t="shared" si="4"/>
        <v>26.629986244841813</v>
      </c>
      <c r="S8" s="175">
        <f t="shared" si="5"/>
        <v>37.663545775541877</v>
      </c>
      <c r="T8" s="145">
        <v>2</v>
      </c>
    </row>
    <row r="9" spans="1:20">
      <c r="A9" s="141" t="s">
        <v>167</v>
      </c>
      <c r="B9" s="142">
        <v>50.26</v>
      </c>
      <c r="C9" s="142">
        <v>8.19</v>
      </c>
      <c r="D9" s="143">
        <f t="shared" si="0"/>
        <v>42.07</v>
      </c>
      <c r="E9" s="144" t="s">
        <v>164</v>
      </c>
      <c r="F9" s="144"/>
      <c r="G9" s="142">
        <v>55.47</v>
      </c>
      <c r="H9" s="142">
        <v>58.75</v>
      </c>
      <c r="I9" s="143">
        <f t="shared" si="1"/>
        <v>3.2800000000000011</v>
      </c>
      <c r="J9" s="144" t="s">
        <v>164</v>
      </c>
      <c r="K9" s="144"/>
      <c r="L9" s="142">
        <v>69.459999999999994</v>
      </c>
      <c r="M9" s="142">
        <v>87.9</v>
      </c>
      <c r="N9" s="143">
        <f t="shared" si="2"/>
        <v>18.440000000000012</v>
      </c>
      <c r="O9" s="144" t="s">
        <v>164</v>
      </c>
      <c r="P9" s="144"/>
      <c r="Q9" s="146">
        <f t="shared" si="3"/>
        <v>20.978384527872596</v>
      </c>
      <c r="R9" s="143">
        <f t="shared" si="4"/>
        <v>26.547653325655073</v>
      </c>
      <c r="S9" s="175">
        <f t="shared" si="5"/>
        <v>37.571528434557358</v>
      </c>
      <c r="T9" s="145">
        <v>2</v>
      </c>
    </row>
    <row r="10" spans="1:20">
      <c r="A10" s="141" t="s">
        <v>17</v>
      </c>
      <c r="B10" s="142">
        <v>40.17</v>
      </c>
      <c r="C10" s="142">
        <v>7.5</v>
      </c>
      <c r="D10" s="143">
        <f t="shared" si="0"/>
        <v>32.67</v>
      </c>
      <c r="E10" s="144" t="s">
        <v>164</v>
      </c>
      <c r="F10" s="144"/>
      <c r="G10" s="142">
        <v>57.91</v>
      </c>
      <c r="H10" s="142">
        <v>60.41</v>
      </c>
      <c r="I10" s="143">
        <f t="shared" si="1"/>
        <v>2.5</v>
      </c>
      <c r="J10" s="144" t="s">
        <v>164</v>
      </c>
      <c r="K10" s="144"/>
      <c r="L10" s="142">
        <v>71.87</v>
      </c>
      <c r="M10" s="142">
        <v>90.27</v>
      </c>
      <c r="N10" s="143">
        <f t="shared" si="2"/>
        <v>18.399999999999991</v>
      </c>
      <c r="O10" s="144" t="s">
        <v>164</v>
      </c>
      <c r="P10" s="144"/>
      <c r="Q10" s="146">
        <f t="shared" si="3"/>
        <v>20.383294560762149</v>
      </c>
      <c r="R10" s="143">
        <f t="shared" si="4"/>
        <v>25.601780993460398</v>
      </c>
      <c r="S10" s="175">
        <f t="shared" si="5"/>
        <v>36.505743812738473</v>
      </c>
      <c r="T10" s="145">
        <v>2</v>
      </c>
    </row>
    <row r="11" spans="1:20">
      <c r="A11" s="141" t="s">
        <v>30</v>
      </c>
      <c r="B11" s="142">
        <v>11.38</v>
      </c>
      <c r="C11" s="142">
        <v>3.19</v>
      </c>
      <c r="D11" s="143">
        <f t="shared" si="0"/>
        <v>8.1900000000000013</v>
      </c>
      <c r="E11" s="144" t="s">
        <v>164</v>
      </c>
      <c r="F11" s="144"/>
      <c r="G11" s="142">
        <v>58.47</v>
      </c>
      <c r="H11" s="142">
        <v>58.82</v>
      </c>
      <c r="I11" s="143">
        <f t="shared" si="1"/>
        <v>0.35000000000000142</v>
      </c>
      <c r="J11" s="144"/>
      <c r="K11" s="144"/>
      <c r="L11" s="142">
        <v>79.14</v>
      </c>
      <c r="M11" s="142">
        <v>89.66</v>
      </c>
      <c r="N11" s="143">
        <f t="shared" si="2"/>
        <v>10.519999999999996</v>
      </c>
      <c r="O11" s="144"/>
      <c r="P11" s="144"/>
      <c r="Q11" s="146">
        <f t="shared" si="3"/>
        <v>11.733214365380322</v>
      </c>
      <c r="R11" s="143">
        <f t="shared" si="4"/>
        <v>13.292898660601459</v>
      </c>
      <c r="S11" s="175">
        <f t="shared" si="5"/>
        <v>21.013762836310658</v>
      </c>
      <c r="T11" s="145">
        <v>2</v>
      </c>
    </row>
    <row r="12" spans="1:20">
      <c r="A12" s="141" t="s">
        <v>35</v>
      </c>
      <c r="B12" s="142">
        <v>20.61</v>
      </c>
      <c r="C12" s="142">
        <v>2.15</v>
      </c>
      <c r="D12" s="143">
        <f t="shared" si="0"/>
        <v>18.46</v>
      </c>
      <c r="E12" s="144" t="s">
        <v>164</v>
      </c>
      <c r="F12" s="144"/>
      <c r="G12" s="142">
        <v>57.17</v>
      </c>
      <c r="H12" s="142">
        <v>59.77</v>
      </c>
      <c r="I12" s="143">
        <f t="shared" si="1"/>
        <v>2.6000000000000014</v>
      </c>
      <c r="J12" s="144" t="s">
        <v>164</v>
      </c>
      <c r="K12" s="144"/>
      <c r="L12" s="142">
        <v>78.989999999999995</v>
      </c>
      <c r="M12" s="142">
        <v>87.73</v>
      </c>
      <c r="N12" s="143">
        <f t="shared" si="2"/>
        <v>8.7400000000000091</v>
      </c>
      <c r="O12" s="144"/>
      <c r="P12" s="144"/>
      <c r="Q12" s="146">
        <f t="shared" si="3"/>
        <v>9.9623845890801412</v>
      </c>
      <c r="R12" s="143">
        <f t="shared" si="4"/>
        <v>11.064691733130788</v>
      </c>
      <c r="S12" s="175">
        <f t="shared" si="5"/>
        <v>17.842270712852564</v>
      </c>
      <c r="T12" s="145">
        <v>1</v>
      </c>
    </row>
    <row r="13" spans="1:20">
      <c r="A13" s="141" t="s">
        <v>31</v>
      </c>
      <c r="B13" s="142">
        <v>34.229999999999997</v>
      </c>
      <c r="C13" s="142">
        <v>5.09</v>
      </c>
      <c r="D13" s="143">
        <f t="shared" si="0"/>
        <v>29.139999999999997</v>
      </c>
      <c r="E13" s="144" t="s">
        <v>164</v>
      </c>
      <c r="F13" s="144"/>
      <c r="G13" s="142">
        <v>58.01</v>
      </c>
      <c r="H13" s="142">
        <v>60.02</v>
      </c>
      <c r="I13" s="143">
        <f t="shared" si="1"/>
        <v>2.0100000000000051</v>
      </c>
      <c r="J13" s="144" t="s">
        <v>164</v>
      </c>
      <c r="K13" s="144"/>
      <c r="L13" s="142">
        <v>81.06</v>
      </c>
      <c r="M13" s="142">
        <v>87.74</v>
      </c>
      <c r="N13" s="143">
        <f t="shared" si="2"/>
        <v>6.6799999999999926</v>
      </c>
      <c r="O13" s="144"/>
      <c r="P13" s="144"/>
      <c r="Q13" s="146">
        <f t="shared" si="3"/>
        <v>7.6134032368360982</v>
      </c>
      <c r="R13" s="143">
        <f t="shared" si="4"/>
        <v>8.2408092770786983</v>
      </c>
      <c r="S13" s="175">
        <f t="shared" si="5"/>
        <v>13.635330013923927</v>
      </c>
      <c r="T13" s="145">
        <v>1</v>
      </c>
    </row>
    <row r="14" spans="1:20">
      <c r="A14" s="141" t="s">
        <v>165</v>
      </c>
      <c r="B14" s="142">
        <v>25.43</v>
      </c>
      <c r="C14" s="142">
        <v>5.87</v>
      </c>
      <c r="D14" s="143">
        <f t="shared" si="0"/>
        <v>19.559999999999999</v>
      </c>
      <c r="E14" s="144" t="s">
        <v>164</v>
      </c>
      <c r="F14" s="144"/>
      <c r="G14" s="142">
        <v>59.81</v>
      </c>
      <c r="H14" s="142">
        <v>61.32</v>
      </c>
      <c r="I14" s="143">
        <f t="shared" si="1"/>
        <v>1.509999999999998</v>
      </c>
      <c r="J14" s="144" t="s">
        <v>164</v>
      </c>
      <c r="K14" s="144"/>
      <c r="L14" s="142">
        <v>72.88</v>
      </c>
      <c r="M14" s="142">
        <v>78.459999999999994</v>
      </c>
      <c r="N14" s="143">
        <f t="shared" si="2"/>
        <v>5.5799999999999983</v>
      </c>
      <c r="O14" s="144"/>
      <c r="P14" s="144"/>
      <c r="Q14" s="146">
        <f t="shared" si="3"/>
        <v>7.1119041549834296</v>
      </c>
      <c r="R14" s="143">
        <f t="shared" si="4"/>
        <v>7.656421514818879</v>
      </c>
      <c r="S14" s="175">
        <f t="shared" si="5"/>
        <v>12.737163284798633</v>
      </c>
      <c r="T14" s="145">
        <v>1</v>
      </c>
    </row>
    <row r="15" spans="1:20">
      <c r="A15" s="141" t="s">
        <v>162</v>
      </c>
      <c r="B15" s="142">
        <v>12.59</v>
      </c>
      <c r="C15" s="142">
        <v>5</v>
      </c>
      <c r="D15" s="143">
        <f t="shared" si="0"/>
        <v>7.59</v>
      </c>
      <c r="E15" s="144" t="s">
        <v>164</v>
      </c>
      <c r="F15" s="144"/>
      <c r="G15" s="142">
        <v>58.29</v>
      </c>
      <c r="H15" s="142">
        <v>59.35</v>
      </c>
      <c r="I15" s="143">
        <f t="shared" si="1"/>
        <v>1.0600000000000023</v>
      </c>
      <c r="J15" s="144"/>
      <c r="K15" s="144"/>
      <c r="L15" s="142">
        <v>79.5</v>
      </c>
      <c r="M15" s="142">
        <v>84.83</v>
      </c>
      <c r="N15" s="143">
        <f t="shared" si="2"/>
        <v>5.3299999999999983</v>
      </c>
      <c r="O15" s="144"/>
      <c r="P15" s="144"/>
      <c r="Q15" s="146">
        <f t="shared" si="3"/>
        <v>6.2831545443828807</v>
      </c>
      <c r="R15" s="143">
        <f t="shared" si="4"/>
        <v>6.7044025157232676</v>
      </c>
      <c r="S15" s="175">
        <f t="shared" si="5"/>
        <v>11.252902687018254</v>
      </c>
      <c r="T15" s="145">
        <v>1</v>
      </c>
    </row>
    <row r="16" spans="1:20">
      <c r="A16" s="141" t="s">
        <v>37</v>
      </c>
      <c r="B16" s="142">
        <v>5.69</v>
      </c>
      <c r="C16" s="142">
        <v>2.16</v>
      </c>
      <c r="D16" s="143">
        <f t="shared" si="0"/>
        <v>3.5300000000000002</v>
      </c>
      <c r="E16" s="144"/>
      <c r="F16" s="144"/>
      <c r="G16" s="142">
        <v>60.69</v>
      </c>
      <c r="H16" s="142">
        <v>61.04</v>
      </c>
      <c r="I16" s="143">
        <f t="shared" si="1"/>
        <v>0.35000000000000142</v>
      </c>
      <c r="J16" s="144"/>
      <c r="K16" s="144"/>
      <c r="L16" s="142">
        <v>89.97</v>
      </c>
      <c r="M16" s="142">
        <v>95.98</v>
      </c>
      <c r="N16" s="143">
        <f t="shared" si="2"/>
        <v>6.0100000000000051</v>
      </c>
      <c r="O16" s="144"/>
      <c r="P16" s="144"/>
      <c r="Q16" s="146">
        <f t="shared" si="3"/>
        <v>6.2617211919149875</v>
      </c>
      <c r="R16" s="143">
        <f t="shared" si="4"/>
        <v>6.6800044459264258</v>
      </c>
      <c r="S16" s="175">
        <f t="shared" si="5"/>
        <v>11.214516327447745</v>
      </c>
      <c r="T16" s="145">
        <v>1</v>
      </c>
    </row>
    <row r="17" spans="1:20">
      <c r="A17" s="141" t="s">
        <v>20</v>
      </c>
      <c r="B17" s="142">
        <v>18.190000000000001</v>
      </c>
      <c r="C17" s="142">
        <v>3.8</v>
      </c>
      <c r="D17" s="143">
        <f t="shared" si="0"/>
        <v>14.39</v>
      </c>
      <c r="E17" s="144" t="s">
        <v>164</v>
      </c>
      <c r="F17" s="144"/>
      <c r="G17" s="142">
        <v>57.94</v>
      </c>
      <c r="H17" s="142">
        <v>58.75</v>
      </c>
      <c r="I17" s="143">
        <f t="shared" si="1"/>
        <v>0.81000000000000227</v>
      </c>
      <c r="J17" s="144"/>
      <c r="K17" s="144"/>
      <c r="L17" s="142">
        <v>79.709999999999994</v>
      </c>
      <c r="M17" s="142">
        <v>84.95</v>
      </c>
      <c r="N17" s="143">
        <f t="shared" si="2"/>
        <v>5.2400000000000091</v>
      </c>
      <c r="O17" s="144"/>
      <c r="P17" s="144"/>
      <c r="Q17" s="146">
        <f t="shared" si="3"/>
        <v>6.1683343143025411</v>
      </c>
      <c r="R17" s="143">
        <f t="shared" si="4"/>
        <v>6.5738301342366192</v>
      </c>
      <c r="S17" s="175">
        <f t="shared" si="5"/>
        <v>11.047263805073165</v>
      </c>
      <c r="T17" s="145">
        <v>1</v>
      </c>
    </row>
    <row r="18" spans="1:20">
      <c r="A18" s="141" t="s">
        <v>36</v>
      </c>
      <c r="B18" s="142">
        <v>3.45</v>
      </c>
      <c r="C18" s="142">
        <v>1.64</v>
      </c>
      <c r="D18" s="143">
        <f t="shared" si="0"/>
        <v>1.8100000000000003</v>
      </c>
      <c r="E18" s="144"/>
      <c r="F18" s="144"/>
      <c r="G18" s="142">
        <v>57.37</v>
      </c>
      <c r="H18" s="142">
        <v>57.91</v>
      </c>
      <c r="I18" s="143">
        <f t="shared" si="1"/>
        <v>0.53999999999999915</v>
      </c>
      <c r="J18" s="144"/>
      <c r="K18" s="144"/>
      <c r="L18" s="142">
        <v>85.91</v>
      </c>
      <c r="M18" s="142">
        <v>91.55</v>
      </c>
      <c r="N18" s="143">
        <f t="shared" si="2"/>
        <v>5.6400000000000006</v>
      </c>
      <c r="O18" s="144"/>
      <c r="P18" s="144"/>
      <c r="Q18" s="146">
        <f t="shared" si="3"/>
        <v>6.1605679956308039</v>
      </c>
      <c r="R18" s="143">
        <f t="shared" si="4"/>
        <v>6.5650098940751951</v>
      </c>
      <c r="S18" s="175">
        <f t="shared" si="5"/>
        <v>11.033354609042396</v>
      </c>
      <c r="T18" s="145">
        <v>1</v>
      </c>
    </row>
    <row r="19" spans="1:20">
      <c r="A19" s="141" t="s">
        <v>32</v>
      </c>
      <c r="B19" s="142">
        <v>4.05</v>
      </c>
      <c r="C19" s="142">
        <v>2.0699999999999998</v>
      </c>
      <c r="D19" s="143">
        <f t="shared" si="0"/>
        <v>1.98</v>
      </c>
      <c r="E19" s="144"/>
      <c r="F19" s="144"/>
      <c r="G19" s="142">
        <v>59.59</v>
      </c>
      <c r="H19" s="142">
        <v>59.49</v>
      </c>
      <c r="I19" s="143">
        <f t="shared" si="1"/>
        <v>-0.10000000000000142</v>
      </c>
      <c r="J19" s="144"/>
      <c r="K19" s="144"/>
      <c r="L19" s="142">
        <v>87.8</v>
      </c>
      <c r="M19" s="142">
        <v>93.47</v>
      </c>
      <c r="N19" s="143">
        <f t="shared" si="2"/>
        <v>5.6700000000000017</v>
      </c>
      <c r="O19" s="144"/>
      <c r="P19" s="144"/>
      <c r="Q19" s="146">
        <f t="shared" si="3"/>
        <v>6.0661174708462626</v>
      </c>
      <c r="R19" s="143">
        <f t="shared" si="4"/>
        <v>6.457858769931665</v>
      </c>
      <c r="S19" s="175">
        <f t="shared" si="5"/>
        <v>10.864197133027673</v>
      </c>
      <c r="T19" s="145">
        <v>1</v>
      </c>
    </row>
    <row r="20" spans="1:20">
      <c r="A20" s="141" t="s">
        <v>19</v>
      </c>
      <c r="B20" s="142">
        <v>19.39</v>
      </c>
      <c r="C20" s="142">
        <v>6.81</v>
      </c>
      <c r="D20" s="143">
        <f t="shared" si="0"/>
        <v>12.580000000000002</v>
      </c>
      <c r="E20" s="144" t="s">
        <v>164</v>
      </c>
      <c r="F20" s="144"/>
      <c r="G20" s="142">
        <v>57.41</v>
      </c>
      <c r="H20" s="142">
        <v>58.89</v>
      </c>
      <c r="I20" s="143">
        <f t="shared" si="1"/>
        <v>1.480000000000004</v>
      </c>
      <c r="J20" s="144" t="s">
        <v>164</v>
      </c>
      <c r="K20" s="144"/>
      <c r="L20" s="142">
        <v>73.989999999999995</v>
      </c>
      <c r="M20" s="142">
        <v>77.48</v>
      </c>
      <c r="N20" s="143">
        <f t="shared" si="2"/>
        <v>3.4900000000000091</v>
      </c>
      <c r="O20" s="144"/>
      <c r="P20" s="144"/>
      <c r="Q20" s="146">
        <f t="shared" si="3"/>
        <v>4.5043882292204556</v>
      </c>
      <c r="R20" s="143">
        <f t="shared" si="4"/>
        <v>4.7168536288687788</v>
      </c>
      <c r="S20" s="175">
        <f t="shared" si="5"/>
        <v>8.0671965093207305</v>
      </c>
      <c r="T20" s="145">
        <v>1</v>
      </c>
    </row>
    <row r="21" spans="1:20">
      <c r="A21" s="141" t="s">
        <v>18</v>
      </c>
      <c r="B21" s="142">
        <v>3.97</v>
      </c>
      <c r="C21" s="142">
        <v>2.67</v>
      </c>
      <c r="D21" s="143">
        <f t="shared" si="0"/>
        <v>1.3000000000000003</v>
      </c>
      <c r="E21" s="144"/>
      <c r="F21" s="144"/>
      <c r="G21" s="142">
        <v>59.66</v>
      </c>
      <c r="H21" s="142">
        <v>59.77</v>
      </c>
      <c r="I21" s="143">
        <f t="shared" si="1"/>
        <v>0.11000000000000654</v>
      </c>
      <c r="J21" s="144"/>
      <c r="K21" s="144"/>
      <c r="L21" s="142">
        <v>73.5</v>
      </c>
      <c r="M21" s="142">
        <v>76.08</v>
      </c>
      <c r="N21" s="143">
        <f t="shared" si="2"/>
        <v>2.5799999999999983</v>
      </c>
      <c r="O21" s="144"/>
      <c r="P21" s="144"/>
      <c r="Q21" s="146">
        <f t="shared" si="3"/>
        <v>3.3911671924290197</v>
      </c>
      <c r="R21" s="143">
        <f t="shared" si="4"/>
        <v>3.5102040816326507</v>
      </c>
      <c r="S21" s="175">
        <f t="shared" si="5"/>
        <v>6.0734578693322137</v>
      </c>
      <c r="T21" s="145">
        <v>1</v>
      </c>
    </row>
    <row r="22" spans="1:20">
      <c r="A22" s="141" t="s">
        <v>163</v>
      </c>
      <c r="B22" s="142">
        <v>5.26</v>
      </c>
      <c r="C22" s="142">
        <v>2.15</v>
      </c>
      <c r="D22" s="143">
        <f t="shared" si="0"/>
        <v>3.11</v>
      </c>
      <c r="E22" s="144"/>
      <c r="F22" s="144"/>
      <c r="G22" s="142">
        <v>58.01</v>
      </c>
      <c r="H22" s="142">
        <v>57.76</v>
      </c>
      <c r="I22" s="143">
        <f t="shared" si="1"/>
        <v>-0.25</v>
      </c>
      <c r="J22" s="144"/>
      <c r="K22" s="144"/>
      <c r="L22" s="142">
        <v>89.81</v>
      </c>
      <c r="M22" s="142">
        <v>91.33</v>
      </c>
      <c r="N22" s="143">
        <f t="shared" si="2"/>
        <v>1.519999999999996</v>
      </c>
      <c r="O22" s="144"/>
      <c r="P22" s="144"/>
      <c r="Q22" s="146">
        <f t="shared" si="3"/>
        <v>1.6642943173108464</v>
      </c>
      <c r="R22" s="143">
        <f t="shared" si="4"/>
        <v>1.6924618639349693</v>
      </c>
      <c r="S22" s="175">
        <f t="shared" si="5"/>
        <v>2.9806909670874373</v>
      </c>
      <c r="T22" s="145">
        <v>1</v>
      </c>
    </row>
    <row r="23" spans="1:20">
      <c r="A23" s="141" t="s">
        <v>160</v>
      </c>
      <c r="B23" s="142">
        <v>4.57</v>
      </c>
      <c r="C23" s="142">
        <v>2.5</v>
      </c>
      <c r="D23" s="143">
        <f t="shared" si="0"/>
        <v>2.0700000000000003</v>
      </c>
      <c r="E23" s="144"/>
      <c r="F23" s="144"/>
      <c r="G23" s="142">
        <v>59.31</v>
      </c>
      <c r="H23" s="142">
        <v>59.63</v>
      </c>
      <c r="I23" s="143">
        <f t="shared" si="1"/>
        <v>0.32000000000000028</v>
      </c>
      <c r="J23" s="144"/>
      <c r="K23" s="144"/>
      <c r="L23" s="142">
        <v>86.29</v>
      </c>
      <c r="M23" s="142">
        <v>87.53</v>
      </c>
      <c r="N23" s="143">
        <f t="shared" si="2"/>
        <v>1.2399999999999949</v>
      </c>
      <c r="O23" s="144"/>
      <c r="P23" s="144"/>
      <c r="Q23" s="146">
        <f t="shared" si="3"/>
        <v>1.416657146121324</v>
      </c>
      <c r="R23" s="143">
        <f t="shared" si="4"/>
        <v>1.4370147178120232</v>
      </c>
      <c r="S23" s="175">
        <f t="shared" si="5"/>
        <v>2.5371817442281301</v>
      </c>
      <c r="T23" s="145">
        <v>1</v>
      </c>
    </row>
    <row r="24" spans="1:20">
      <c r="A24" s="141" t="s">
        <v>33</v>
      </c>
      <c r="B24" s="142">
        <v>7.85</v>
      </c>
      <c r="C24" s="142">
        <v>2.59</v>
      </c>
      <c r="D24" s="143">
        <f t="shared" si="0"/>
        <v>5.26</v>
      </c>
      <c r="E24" s="144"/>
      <c r="F24" s="144"/>
      <c r="G24" s="142">
        <v>58.82</v>
      </c>
      <c r="H24" s="142">
        <v>59.42</v>
      </c>
      <c r="I24" s="143">
        <f t="shared" si="1"/>
        <v>0.60000000000000142</v>
      </c>
      <c r="J24" s="144"/>
      <c r="K24" s="144"/>
      <c r="L24" s="142">
        <v>93.38</v>
      </c>
      <c r="M24" s="142">
        <v>94.72</v>
      </c>
      <c r="N24" s="143">
        <f t="shared" si="2"/>
        <v>1.3400000000000034</v>
      </c>
      <c r="O24" s="144"/>
      <c r="P24" s="144"/>
      <c r="Q24" s="146">
        <f t="shared" si="3"/>
        <v>1.4146959459459496</v>
      </c>
      <c r="R24" s="143">
        <f t="shared" si="4"/>
        <v>1.4349967873206293</v>
      </c>
      <c r="S24" s="175">
        <f t="shared" si="5"/>
        <v>2.5336693056007875</v>
      </c>
      <c r="T24" s="145">
        <v>1</v>
      </c>
    </row>
    <row r="25" spans="1:20">
      <c r="A25" s="141" t="s">
        <v>161</v>
      </c>
      <c r="B25" s="142">
        <v>6.47</v>
      </c>
      <c r="C25" s="142">
        <v>3.97</v>
      </c>
      <c r="D25" s="143">
        <f t="shared" si="0"/>
        <v>2.4999999999999996</v>
      </c>
      <c r="E25" s="144"/>
      <c r="F25" s="144"/>
      <c r="G25" s="142">
        <v>57.87</v>
      </c>
      <c r="H25" s="142">
        <v>57.94</v>
      </c>
      <c r="I25" s="143">
        <f t="shared" si="1"/>
        <v>7.0000000000000284E-2</v>
      </c>
      <c r="J25" s="144"/>
      <c r="K25" s="144"/>
      <c r="L25" s="142">
        <v>82.04</v>
      </c>
      <c r="M25" s="142">
        <v>83.04</v>
      </c>
      <c r="N25" s="143">
        <f t="shared" si="2"/>
        <v>1</v>
      </c>
      <c r="O25" s="144"/>
      <c r="P25" s="144"/>
      <c r="Q25" s="146">
        <f t="shared" si="3"/>
        <v>1.2042389210019266</v>
      </c>
      <c r="R25" s="143">
        <f t="shared" si="4"/>
        <v>1.2189176011701608</v>
      </c>
      <c r="S25" s="175">
        <f t="shared" si="5"/>
        <v>2.1567483808064623</v>
      </c>
      <c r="T25" s="145">
        <v>1</v>
      </c>
    </row>
    <row r="26" spans="1:20">
      <c r="A26" s="141" t="s">
        <v>24</v>
      </c>
      <c r="B26" s="142">
        <v>2.67</v>
      </c>
      <c r="C26" s="142">
        <v>1.72</v>
      </c>
      <c r="D26" s="143">
        <f t="shared" si="0"/>
        <v>0.95</v>
      </c>
      <c r="E26" s="144"/>
      <c r="F26" s="144"/>
      <c r="G26" s="142">
        <v>59.28</v>
      </c>
      <c r="H26" s="142">
        <v>60.41</v>
      </c>
      <c r="I26" s="143">
        <f t="shared" si="1"/>
        <v>1.1299999999999955</v>
      </c>
      <c r="J26" s="144"/>
      <c r="K26" s="144"/>
      <c r="L26" s="142">
        <v>85.24</v>
      </c>
      <c r="M26" s="142">
        <v>84.85</v>
      </c>
      <c r="N26" s="143">
        <f t="shared" si="2"/>
        <v>-0.39000000000000057</v>
      </c>
      <c r="O26" s="144"/>
      <c r="P26" s="144"/>
      <c r="Q26" s="146">
        <f t="shared" si="3"/>
        <v>-0.45963464938126181</v>
      </c>
      <c r="R26" s="143">
        <f t="shared" si="4"/>
        <v>-0.45753167526982702</v>
      </c>
      <c r="S26" s="175">
        <f t="shared" si="5"/>
        <v>-0.82318904374125978</v>
      </c>
      <c r="T26" s="145">
        <v>1</v>
      </c>
    </row>
    <row r="27" spans="1:20">
      <c r="A27" s="141" t="s">
        <v>25</v>
      </c>
      <c r="B27" s="142">
        <v>6.04</v>
      </c>
      <c r="C27" s="142">
        <v>3.19</v>
      </c>
      <c r="D27" s="143">
        <f t="shared" si="0"/>
        <v>2.85</v>
      </c>
      <c r="E27" s="144"/>
      <c r="F27" s="144"/>
      <c r="G27" s="142">
        <v>60.69</v>
      </c>
      <c r="H27" s="142">
        <v>61.18</v>
      </c>
      <c r="I27" s="143">
        <f t="shared" si="1"/>
        <v>0.49000000000000199</v>
      </c>
      <c r="J27" s="144"/>
      <c r="K27" s="144"/>
      <c r="L27" s="142">
        <v>98.8</v>
      </c>
      <c r="M27" s="142">
        <v>98.08</v>
      </c>
      <c r="N27" s="143">
        <f t="shared" si="2"/>
        <v>-0.71999999999999886</v>
      </c>
      <c r="O27" s="144"/>
      <c r="P27" s="144"/>
      <c r="Q27" s="146">
        <f t="shared" si="3"/>
        <v>-0.73409461663947684</v>
      </c>
      <c r="R27" s="143">
        <f t="shared" si="4"/>
        <v>-0.72874493927125394</v>
      </c>
      <c r="S27" s="175">
        <f t="shared" si="5"/>
        <v>-1.3147369248609424</v>
      </c>
      <c r="T27" s="145">
        <v>1</v>
      </c>
    </row>
    <row r="28" spans="1:20">
      <c r="A28" s="141" t="s">
        <v>29</v>
      </c>
      <c r="B28" s="142">
        <v>6.98</v>
      </c>
      <c r="C28" s="142">
        <v>2.16</v>
      </c>
      <c r="D28" s="143">
        <f t="shared" si="0"/>
        <v>4.82</v>
      </c>
      <c r="E28" s="144"/>
      <c r="F28" s="144"/>
      <c r="G28" s="142">
        <v>58.72</v>
      </c>
      <c r="H28" s="142">
        <v>58.18</v>
      </c>
      <c r="I28" s="143">
        <f t="shared" si="1"/>
        <v>-0.53999999999999915</v>
      </c>
      <c r="J28" s="144"/>
      <c r="K28" s="144"/>
      <c r="L28" s="142">
        <v>91.1</v>
      </c>
      <c r="M28" s="142">
        <v>88</v>
      </c>
      <c r="N28" s="143">
        <f t="shared" si="2"/>
        <v>-3.0999999999999943</v>
      </c>
      <c r="O28" s="144"/>
      <c r="P28" s="144"/>
      <c r="Q28" s="146">
        <f t="shared" si="3"/>
        <v>-3.5227272727272663</v>
      </c>
      <c r="R28" s="143">
        <f t="shared" si="4"/>
        <v>-3.4028540065861632</v>
      </c>
      <c r="S28" s="175">
        <f t="shared" si="5"/>
        <v>-6.3090772179627486</v>
      </c>
      <c r="T28" s="145">
        <v>1</v>
      </c>
    </row>
    <row r="29" spans="1:20" s="147" customFormat="1" ht="13.5" thickBot="1">
      <c r="A29" s="165" t="s">
        <v>23</v>
      </c>
      <c r="B29" s="167">
        <v>3.79</v>
      </c>
      <c r="C29" s="167">
        <v>2.67</v>
      </c>
      <c r="D29" s="168">
        <f t="shared" si="0"/>
        <v>1.1200000000000001</v>
      </c>
      <c r="E29" s="170"/>
      <c r="F29" s="170"/>
      <c r="G29" s="167">
        <v>61.25</v>
      </c>
      <c r="H29" s="167">
        <v>61.25</v>
      </c>
      <c r="I29" s="168">
        <f t="shared" si="1"/>
        <v>0</v>
      </c>
      <c r="J29" s="170"/>
      <c r="K29" s="170"/>
      <c r="L29" s="167">
        <v>86.33</v>
      </c>
      <c r="M29" s="167">
        <v>82.53</v>
      </c>
      <c r="N29" s="168">
        <f t="shared" si="2"/>
        <v>-3.7999999999999972</v>
      </c>
      <c r="O29" s="170"/>
      <c r="P29" s="170"/>
      <c r="Q29" s="172">
        <f t="shared" si="3"/>
        <v>-4.6043862837755931</v>
      </c>
      <c r="R29" s="168">
        <f t="shared" si="4"/>
        <v>-4.4017143519054756</v>
      </c>
      <c r="S29" s="149">
        <f t="shared" si="5"/>
        <v>-8.2462894106414684</v>
      </c>
      <c r="T29" s="174">
        <v>1</v>
      </c>
    </row>
    <row r="30" spans="1:20" ht="12.75" customHeight="1" thickBot="1">
      <c r="A30" s="152" t="s">
        <v>168</v>
      </c>
      <c r="B30" s="153">
        <f>AVERAGE(B6:B29)</f>
        <v>18.93791666666667</v>
      </c>
      <c r="C30" s="153">
        <f t="shared" ref="C30:P30" si="6">AVERAGE(C6:C29)</f>
        <v>4.5162499999999994</v>
      </c>
      <c r="D30" s="153">
        <f t="shared" si="6"/>
        <v>14.421666666666667</v>
      </c>
      <c r="E30" s="153" t="s">
        <v>164</v>
      </c>
      <c r="F30" s="153" t="e">
        <f t="shared" si="6"/>
        <v>#DIV/0!</v>
      </c>
      <c r="G30" s="153">
        <f t="shared" si="6"/>
        <v>58.309583333333329</v>
      </c>
      <c r="H30" s="153">
        <f t="shared" si="6"/>
        <v>59.592500000000008</v>
      </c>
      <c r="I30" s="153">
        <f t="shared" si="6"/>
        <v>1.2829166666666678</v>
      </c>
      <c r="J30" s="153"/>
      <c r="K30" s="153" t="e">
        <f t="shared" si="6"/>
        <v>#DIV/0!</v>
      </c>
      <c r="L30" s="153">
        <f t="shared" si="6"/>
        <v>79.072499999999991</v>
      </c>
      <c r="M30" s="153">
        <f t="shared" si="6"/>
        <v>86.170833333333334</v>
      </c>
      <c r="N30" s="153">
        <f t="shared" ref="N30" si="7">M30-L30</f>
        <v>7.0983333333333434</v>
      </c>
      <c r="O30" s="153"/>
      <c r="P30" s="153" t="e">
        <f t="shared" si="6"/>
        <v>#DIV/0!</v>
      </c>
      <c r="Q30" s="154">
        <f t="shared" ref="Q30" si="8">(M30-L30)/M30*100</f>
        <v>8.2375126928098368</v>
      </c>
      <c r="R30" s="153">
        <f t="shared" ref="R30" si="9">(M30-L30)/L30*100</f>
        <v>8.9769936872279796</v>
      </c>
      <c r="S30" s="176">
        <f t="shared" si="5"/>
        <v>14.753087491399782</v>
      </c>
      <c r="T30" s="155"/>
    </row>
    <row r="31" spans="1:20" s="147" customFormat="1" ht="12.75" customHeight="1">
      <c r="A31" s="156" t="s">
        <v>173</v>
      </c>
      <c r="B31" s="196">
        <v>0.95</v>
      </c>
      <c r="C31" s="197"/>
      <c r="D31" s="148"/>
      <c r="E31" s="148"/>
      <c r="F31" s="148"/>
      <c r="G31" s="196">
        <v>0.77</v>
      </c>
      <c r="H31" s="197"/>
      <c r="I31" s="148"/>
      <c r="J31" s="148"/>
      <c r="K31" s="148"/>
      <c r="L31" s="196">
        <v>0.76</v>
      </c>
      <c r="M31" s="197"/>
      <c r="N31" s="148"/>
      <c r="O31" s="148"/>
      <c r="P31" s="148"/>
      <c r="Q31" s="159"/>
      <c r="R31" s="148"/>
      <c r="S31" s="148"/>
      <c r="T31" s="151"/>
    </row>
    <row r="32" spans="1:20" s="147" customFormat="1" ht="12.75" customHeight="1">
      <c r="A32" s="157" t="s">
        <v>174</v>
      </c>
      <c r="B32" s="198">
        <v>40.08</v>
      </c>
      <c r="C32" s="199"/>
      <c r="D32" s="149"/>
      <c r="E32" s="149"/>
      <c r="F32" s="149"/>
      <c r="G32" s="198">
        <v>1.67</v>
      </c>
      <c r="H32" s="199"/>
      <c r="I32" s="149"/>
      <c r="J32" s="149"/>
      <c r="K32" s="149"/>
      <c r="L32" s="198">
        <v>9.36</v>
      </c>
      <c r="M32" s="199"/>
      <c r="N32" s="149"/>
      <c r="O32" s="149"/>
      <c r="P32" s="149"/>
      <c r="Q32" s="150"/>
      <c r="R32" s="149"/>
      <c r="S32" s="149"/>
      <c r="T32" s="160"/>
    </row>
    <row r="33" spans="1:20" s="147" customFormat="1" ht="12.75" customHeight="1">
      <c r="A33" s="157" t="s">
        <v>175</v>
      </c>
      <c r="B33" s="198" t="s">
        <v>177</v>
      </c>
      <c r="C33" s="199"/>
      <c r="D33" s="149"/>
      <c r="E33" s="149"/>
      <c r="F33" s="149"/>
      <c r="G33" s="198" t="s">
        <v>177</v>
      </c>
      <c r="H33" s="199"/>
      <c r="I33" s="149"/>
      <c r="J33" s="149"/>
      <c r="K33" s="149"/>
      <c r="L33" s="198" t="s">
        <v>177</v>
      </c>
      <c r="M33" s="199"/>
      <c r="N33" s="149"/>
      <c r="O33" s="149"/>
      <c r="P33" s="149"/>
      <c r="Q33" s="150"/>
      <c r="R33" s="149"/>
      <c r="S33" s="149"/>
      <c r="T33" s="160"/>
    </row>
    <row r="34" spans="1:20" s="147" customFormat="1" ht="12.75" customHeight="1" thickBot="1">
      <c r="A34" s="158" t="s">
        <v>176</v>
      </c>
      <c r="B34" s="194">
        <v>6.57</v>
      </c>
      <c r="C34" s="194"/>
      <c r="D34" s="161"/>
      <c r="E34" s="161"/>
      <c r="F34" s="161"/>
      <c r="G34" s="195">
        <v>1.38</v>
      </c>
      <c r="H34" s="195"/>
      <c r="I34" s="161"/>
      <c r="J34" s="161"/>
      <c r="K34" s="161"/>
      <c r="L34" s="195">
        <v>10.81</v>
      </c>
      <c r="M34" s="195"/>
      <c r="N34" s="161"/>
      <c r="O34" s="161"/>
      <c r="P34" s="161"/>
      <c r="Q34" s="161"/>
      <c r="R34" s="161"/>
      <c r="S34" s="163"/>
      <c r="T34" s="162"/>
    </row>
    <row r="35" spans="1:20" ht="12.75" customHeight="1">
      <c r="A35" s="138" t="s">
        <v>169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40"/>
    </row>
    <row r="36" spans="1:20" ht="12.75" customHeight="1">
      <c r="A36" s="138" t="s">
        <v>178</v>
      </c>
    </row>
    <row r="37" spans="1:20" ht="13.5" customHeight="1"/>
    <row r="38" spans="1:20" ht="12.75" customHeight="1"/>
    <row r="39" spans="1:20" ht="12.75" customHeight="1"/>
    <row r="40" spans="1:20" ht="12.75" customHeight="1"/>
    <row r="41" spans="1:20" ht="13.5" customHeight="1"/>
  </sheetData>
  <sheetProtection selectLockedCells="1" selectUnlockedCells="1"/>
  <sortState ref="A6:T29">
    <sortCondition descending="1" ref="R6:R29"/>
  </sortState>
  <mergeCells count="15">
    <mergeCell ref="B4:E4"/>
    <mergeCell ref="G4:J4"/>
    <mergeCell ref="L4:O4"/>
    <mergeCell ref="B34:C34"/>
    <mergeCell ref="G34:H34"/>
    <mergeCell ref="L34:M34"/>
    <mergeCell ref="B31:C31"/>
    <mergeCell ref="B32:C32"/>
    <mergeCell ref="B33:C33"/>
    <mergeCell ref="G31:H31"/>
    <mergeCell ref="G32:H32"/>
    <mergeCell ref="G33:H33"/>
    <mergeCell ref="L31:M31"/>
    <mergeCell ref="L32:M32"/>
    <mergeCell ref="L33:M33"/>
  </mergeCells>
  <phoneticPr fontId="8" type="noConversion"/>
  <pageMargins left="0.47986111111111102" right="0.129861111" top="0.77013888888888904" bottom="0.8" header="0.5" footer="0.5"/>
  <pageSetup firstPageNumber="0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2014-12-07T19:26:06Z</cp:lastPrinted>
  <dcterms:created xsi:type="dcterms:W3CDTF">2014-10-30T18:52:19Z</dcterms:created>
  <dcterms:modified xsi:type="dcterms:W3CDTF">2014-12-07T23:03:02Z</dcterms:modified>
</cp:coreProperties>
</file>