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nson\Documents\MyFiles\MgtOp 556\Topic 2\"/>
    </mc:Choice>
  </mc:AlternateContent>
  <bookViews>
    <workbookView xWindow="0" yWindow="0" windowWidth="28800" windowHeight="12435"/>
  </bookViews>
  <sheets>
    <sheet name="1-1A Formula View" sheetId="8" r:id="rId1"/>
    <sheet name="1-1B" sheetId="7" r:id="rId2"/>
  </sheets>
  <calcPr calcId="152511"/>
</workbook>
</file>

<file path=xl/calcChain.xml><?xml version="1.0" encoding="utf-8"?>
<calcChain xmlns="http://schemas.openxmlformats.org/spreadsheetml/2006/main">
  <c r="B17" i="7" l="1"/>
  <c r="B18" i="7" s="1"/>
  <c r="B19" i="7"/>
  <c r="B20" i="7"/>
  <c r="B21" i="7" l="1"/>
  <c r="B23" i="7" s="1"/>
  <c r="B24" i="7" l="1"/>
  <c r="B22" i="7"/>
  <c r="B25" i="7" l="1"/>
  <c r="B26" i="7" s="1"/>
</calcChain>
</file>

<file path=xl/sharedStrings.xml><?xml version="1.0" encoding="utf-8"?>
<sst xmlns="http://schemas.openxmlformats.org/spreadsheetml/2006/main" count="50" uniqueCount="22">
  <si>
    <t>Millers' Tax Computation</t>
  </si>
  <si>
    <t>Total income</t>
  </si>
  <si>
    <t>Retirement savings</t>
  </si>
  <si>
    <t>Personal exemptions</t>
  </si>
  <si>
    <t>Standard deduction</t>
  </si>
  <si>
    <t>Taxable income</t>
  </si>
  <si>
    <t>Tax @ 15% rate</t>
  </si>
  <si>
    <t>Total tax</t>
  </si>
  <si>
    <t>Estimated tax per quarter</t>
  </si>
  <si>
    <t>Tax Computation</t>
  </si>
  <si>
    <t>Retirement Savings %</t>
  </si>
  <si>
    <t>Maximum savings</t>
  </si>
  <si>
    <t>Tax @ 10% rate</t>
  </si>
  <si>
    <t>Tax @ 25% rate</t>
  </si>
  <si>
    <t>Tax rates</t>
  </si>
  <si>
    <t>Personal exemption</t>
  </si>
  <si>
    <t>per person</t>
  </si>
  <si>
    <t>Variables</t>
  </si>
  <si>
    <t>Known Parameters</t>
  </si>
  <si>
    <t>Sue's estimated income</t>
  </si>
  <si>
    <t>Rob's estimated income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</si>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</sst>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&quot;$&quot;#,##0"/>
    <numFmt numFmtId="166" formatCode="0.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0" xfId="0" applyNumberFormat="1" applyFill="1" applyBorder="1" applyAlignment="1">
      <alignment horizontal="center"/>
    </xf>
    <xf numFmtId="166" fontId="1" fillId="0" borderId="4" xfId="1" applyNumberFormat="1" applyBorder="1" applyAlignment="1">
      <alignment horizontal="center"/>
    </xf>
    <xf numFmtId="166" fontId="1" fillId="0" borderId="0" xfId="1" applyNumberFormat="1" applyBorder="1" applyAlignment="1">
      <alignment horizontal="center"/>
    </xf>
    <xf numFmtId="166" fontId="1" fillId="0" borderId="8" xfId="1" applyNumberFormat="1" applyBorder="1" applyAlignment="1">
      <alignment horizontal="center"/>
    </xf>
    <xf numFmtId="0" fontId="0" fillId="0" borderId="9" xfId="0" applyBorder="1"/>
    <xf numFmtId="0" fontId="3" fillId="0" borderId="0" xfId="0" applyFont="1" applyAlignment="1"/>
    <xf numFmtId="0" fontId="0" fillId="0" borderId="0" xfId="0" applyBorder="1" applyAlignment="1"/>
    <xf numFmtId="0" fontId="0" fillId="0" borderId="6" xfId="0" applyBorder="1" applyAlignment="1"/>
    <xf numFmtId="0" fontId="4" fillId="0" borderId="0" xfId="0" applyFont="1" applyBorder="1" applyAlignment="1"/>
    <xf numFmtId="0" fontId="4" fillId="0" borderId="8" xfId="0" applyFont="1" applyBorder="1" applyAlignment="1"/>
    <xf numFmtId="165" fontId="0" fillId="0" borderId="0" xfId="0" applyNumberFormat="1" applyBorder="1"/>
    <xf numFmtId="165" fontId="0" fillId="0" borderId="8" xfId="0" applyNumberFormat="1" applyBorder="1"/>
    <xf numFmtId="164" fontId="0" fillId="2" borderId="10" xfId="0" applyNumberFormat="1" applyFill="1" applyBorder="1" applyAlignment="1"/>
    <xf numFmtId="164" fontId="0" fillId="2" borderId="11" xfId="0" applyNumberFormat="1" applyFill="1" applyBorder="1" applyAlignment="1"/>
    <xf numFmtId="164" fontId="0" fillId="3" borderId="10" xfId="0" applyNumberFormat="1" applyFill="1" applyBorder="1" applyAlignment="1"/>
    <xf numFmtId="164" fontId="0" fillId="3" borderId="12" xfId="0" applyNumberFormat="1" applyFill="1" applyBorder="1" applyAlignment="1"/>
    <xf numFmtId="164" fontId="0" fillId="3" borderId="11" xfId="0" applyNumberFormat="1" applyFill="1" applyBorder="1" applyAlignment="1"/>
    <xf numFmtId="0" fontId="3" fillId="0" borderId="0" xfId="0" applyFont="1" applyAlignment="1"/>
    <xf numFmtId="165" fontId="0" fillId="0" borderId="0" xfId="0" applyNumberFormat="1" applyFill="1" applyBorder="1" applyAlignment="1">
      <alignment horizontal="right"/>
    </xf>
    <xf numFmtId="166" fontId="1" fillId="0" borderId="0" xfId="1" applyNumberFormat="1" applyBorder="1" applyAlignment="1">
      <alignment horizontal="right"/>
    </xf>
    <xf numFmtId="166" fontId="1" fillId="0" borderId="8" xfId="1" applyNumberFormat="1" applyBorder="1" applyAlignment="1">
      <alignment horizontal="right"/>
    </xf>
    <xf numFmtId="166" fontId="1" fillId="0" borderId="4" xfId="1" applyNumberForma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160" zoomScaleNormal="160" workbookViewId="0">
      <selection activeCell="H11" sqref="H11"/>
    </sheetView>
  </sheetViews>
  <sheetFormatPr defaultRowHeight="12.75" x14ac:dyDescent="0.2"/>
  <cols>
    <col min="1" max="1" width="22.42578125" bestFit="1" customWidth="1"/>
    <col min="2" max="2" width="36.7109375" style="2" customWidth="1"/>
    <col min="3" max="3" width="9.85546875" bestFit="1" customWidth="1"/>
    <col min="4" max="4" width="2.5703125" bestFit="1" customWidth="1"/>
    <col min="5" max="5" width="8.85546875" bestFit="1" customWidth="1"/>
  </cols>
  <sheetData>
    <row r="1" spans="1:6" ht="18" x14ac:dyDescent="0.25">
      <c r="A1" s="29" t="s">
        <v>0</v>
      </c>
      <c r="B1" s="29"/>
      <c r="C1" s="17"/>
      <c r="D1" s="17"/>
    </row>
    <row r="3" spans="1:6" ht="13.5" thickBot="1" x14ac:dyDescent="0.25">
      <c r="A3" s="1" t="s">
        <v>18</v>
      </c>
    </row>
    <row r="4" spans="1:6" x14ac:dyDescent="0.2">
      <c r="A4" s="3" t="s">
        <v>10</v>
      </c>
      <c r="B4" s="33">
        <v>7.0000000000000007E-2</v>
      </c>
      <c r="C4" s="6"/>
      <c r="D4" s="6"/>
      <c r="E4" s="7"/>
    </row>
    <row r="5" spans="1:6" x14ac:dyDescent="0.2">
      <c r="A5" s="4" t="s">
        <v>11</v>
      </c>
      <c r="B5" s="30">
        <v>8000</v>
      </c>
      <c r="C5" s="8"/>
      <c r="D5" s="8"/>
      <c r="E5" s="9"/>
    </row>
    <row r="6" spans="1:6" x14ac:dyDescent="0.2">
      <c r="A6" s="4" t="s">
        <v>15</v>
      </c>
      <c r="B6" s="30">
        <v>4050</v>
      </c>
      <c r="C6" s="18" t="s">
        <v>16</v>
      </c>
      <c r="D6" s="18"/>
      <c r="E6" s="19"/>
    </row>
    <row r="7" spans="1:6" x14ac:dyDescent="0.2">
      <c r="A7" s="4" t="s">
        <v>4</v>
      </c>
      <c r="B7" s="30">
        <v>12700</v>
      </c>
      <c r="C7" s="8"/>
      <c r="D7" s="8"/>
      <c r="E7" s="9"/>
    </row>
    <row r="8" spans="1:6" x14ac:dyDescent="0.2">
      <c r="A8" s="4" t="s">
        <v>14</v>
      </c>
      <c r="B8" s="31">
        <v>0.1</v>
      </c>
      <c r="C8" s="22">
        <v>1</v>
      </c>
      <c r="D8" s="20" t="s">
        <v>21</v>
      </c>
      <c r="E8" s="10">
        <v>18650</v>
      </c>
    </row>
    <row r="9" spans="1:6" x14ac:dyDescent="0.2">
      <c r="A9" s="4"/>
      <c r="B9" s="31">
        <v>0.15</v>
      </c>
      <c r="C9" s="22">
        <v>18651</v>
      </c>
      <c r="D9" s="20" t="s">
        <v>21</v>
      </c>
      <c r="E9" s="10">
        <v>75900</v>
      </c>
    </row>
    <row r="10" spans="1:6" ht="13.5" thickBot="1" x14ac:dyDescent="0.25">
      <c r="A10" s="5"/>
      <c r="B10" s="32">
        <v>0.25</v>
      </c>
      <c r="C10" s="23">
        <v>75901</v>
      </c>
      <c r="D10" s="21" t="s">
        <v>21</v>
      </c>
      <c r="E10" s="11">
        <v>153100</v>
      </c>
    </row>
    <row r="12" spans="1:6" ht="13.5" thickBot="1" x14ac:dyDescent="0.25">
      <c r="A12" s="1" t="s">
        <v>17</v>
      </c>
    </row>
    <row r="13" spans="1:6" x14ac:dyDescent="0.2">
      <c r="A13" s="3" t="s">
        <v>19</v>
      </c>
      <c r="B13" s="24"/>
    </row>
    <row r="14" spans="1:6" ht="13.5" thickBot="1" x14ac:dyDescent="0.25">
      <c r="A14" s="5" t="s">
        <v>20</v>
      </c>
      <c r="B14" s="25"/>
      <c r="F14" s="16"/>
    </row>
    <row r="16" spans="1:6" ht="13.5" thickBot="1" x14ac:dyDescent="0.25">
      <c r="A16" s="1" t="s">
        <v>9</v>
      </c>
    </row>
    <row r="17" spans="1:2" ht="20.100000000000001" customHeight="1" x14ac:dyDescent="0.2">
      <c r="A17" s="3" t="s">
        <v>1</v>
      </c>
      <c r="B17" s="26"/>
    </row>
    <row r="18" spans="1:2" ht="20.100000000000001" customHeight="1" x14ac:dyDescent="0.2">
      <c r="A18" s="4" t="s">
        <v>2</v>
      </c>
      <c r="B18" s="27"/>
    </row>
    <row r="19" spans="1:2" ht="20.100000000000001" customHeight="1" x14ac:dyDescent="0.2">
      <c r="A19" s="4" t="s">
        <v>3</v>
      </c>
      <c r="B19" s="27"/>
    </row>
    <row r="20" spans="1:2" ht="20.100000000000001" customHeight="1" x14ac:dyDescent="0.2">
      <c r="A20" s="4" t="s">
        <v>4</v>
      </c>
      <c r="B20" s="27"/>
    </row>
    <row r="21" spans="1:2" ht="20.100000000000001" customHeight="1" x14ac:dyDescent="0.2">
      <c r="A21" s="4" t="s">
        <v>5</v>
      </c>
      <c r="B21" s="27"/>
    </row>
    <row r="22" spans="1:2" ht="20.100000000000001" customHeight="1" x14ac:dyDescent="0.2">
      <c r="A22" s="4" t="s">
        <v>12</v>
      </c>
      <c r="B22" s="27"/>
    </row>
    <row r="23" spans="1:2" ht="20.100000000000001" customHeight="1" x14ac:dyDescent="0.2">
      <c r="A23" s="4" t="s">
        <v>6</v>
      </c>
      <c r="B23" s="27"/>
    </row>
    <row r="24" spans="1:2" ht="20.100000000000001" customHeight="1" x14ac:dyDescent="0.2">
      <c r="A24" s="4" t="s">
        <v>13</v>
      </c>
      <c r="B24" s="27"/>
    </row>
    <row r="25" spans="1:2" ht="20.100000000000001" customHeight="1" x14ac:dyDescent="0.2">
      <c r="A25" s="4" t="s">
        <v>7</v>
      </c>
      <c r="B25" s="27"/>
    </row>
    <row r="26" spans="1:2" ht="20.100000000000001" customHeight="1" thickBot="1" x14ac:dyDescent="0.25">
      <c r="A26" s="5" t="s">
        <v>8</v>
      </c>
      <c r="B26" s="28"/>
    </row>
  </sheetData>
  <mergeCells count="1">
    <mergeCell ref="A1:B1"/>
  </mergeCells>
  <printOptions headings="1" gridLines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6" sqref="B6"/>
    </sheetView>
  </sheetViews>
  <sheetFormatPr defaultRowHeight="12.75" x14ac:dyDescent="0.2"/>
  <cols>
    <col min="1" max="1" width="22.7109375" customWidth="1"/>
    <col min="2" max="2" width="11.140625" style="2" bestFit="1" customWidth="1"/>
    <col min="3" max="3" width="8" customWidth="1"/>
    <col min="4" max="4" width="2.5703125" bestFit="1" customWidth="1"/>
    <col min="5" max="5" width="8.5703125" bestFit="1" customWidth="1"/>
  </cols>
  <sheetData>
    <row r="1" spans="1:6" ht="18" x14ac:dyDescent="0.25">
      <c r="A1" s="29" t="s">
        <v>0</v>
      </c>
      <c r="B1" s="29"/>
      <c r="C1" s="17"/>
      <c r="D1" s="17"/>
    </row>
    <row r="3" spans="1:6" ht="13.5" thickBot="1" x14ac:dyDescent="0.25">
      <c r="A3" s="1" t="s">
        <v>18</v>
      </c>
    </row>
    <row r="4" spans="1:6" x14ac:dyDescent="0.2">
      <c r="A4" s="3" t="s">
        <v>10</v>
      </c>
      <c r="B4" s="13">
        <v>7.0000000000000007E-2</v>
      </c>
      <c r="C4" s="6"/>
      <c r="D4" s="6"/>
      <c r="E4" s="7"/>
    </row>
    <row r="5" spans="1:6" x14ac:dyDescent="0.2">
      <c r="A5" s="4" t="s">
        <v>11</v>
      </c>
      <c r="B5" s="12">
        <v>8000</v>
      </c>
      <c r="C5" s="8"/>
      <c r="D5" s="8"/>
      <c r="E5" s="9"/>
    </row>
    <row r="6" spans="1:6" x14ac:dyDescent="0.2">
      <c r="A6" s="4" t="s">
        <v>15</v>
      </c>
      <c r="B6" s="12">
        <v>4050</v>
      </c>
      <c r="C6" s="18" t="s">
        <v>16</v>
      </c>
      <c r="D6" s="18"/>
      <c r="E6" s="19"/>
    </row>
    <row r="7" spans="1:6" x14ac:dyDescent="0.2">
      <c r="A7" s="4" t="s">
        <v>4</v>
      </c>
      <c r="B7" s="12">
        <v>12700</v>
      </c>
      <c r="C7" s="8"/>
      <c r="D7" s="8"/>
      <c r="E7" s="9"/>
    </row>
    <row r="8" spans="1:6" x14ac:dyDescent="0.2">
      <c r="A8" s="4" t="s">
        <v>14</v>
      </c>
      <c r="B8" s="14">
        <v>0.1</v>
      </c>
      <c r="C8" s="22">
        <v>1</v>
      </c>
      <c r="D8" s="20" t="s">
        <v>21</v>
      </c>
      <c r="E8" s="10">
        <v>18650</v>
      </c>
    </row>
    <row r="9" spans="1:6" x14ac:dyDescent="0.2">
      <c r="A9" s="4"/>
      <c r="B9" s="14">
        <v>0.15</v>
      </c>
      <c r="C9" s="22">
        <v>18651</v>
      </c>
      <c r="D9" s="20" t="s">
        <v>21</v>
      </c>
      <c r="E9" s="10">
        <v>75900</v>
      </c>
    </row>
    <row r="10" spans="1:6" ht="13.5" thickBot="1" x14ac:dyDescent="0.25">
      <c r="A10" s="5"/>
      <c r="B10" s="15">
        <v>0.25</v>
      </c>
      <c r="C10" s="23">
        <v>75901</v>
      </c>
      <c r="D10" s="21" t="s">
        <v>21</v>
      </c>
      <c r="E10" s="11">
        <v>153100</v>
      </c>
    </row>
    <row r="12" spans="1:6" ht="13.5" thickBot="1" x14ac:dyDescent="0.25">
      <c r="A12" s="1" t="s">
        <v>17</v>
      </c>
    </row>
    <row r="13" spans="1:6" x14ac:dyDescent="0.2">
      <c r="A13" s="3" t="s">
        <v>19</v>
      </c>
      <c r="B13" s="24">
        <v>65000</v>
      </c>
    </row>
    <row r="14" spans="1:6" ht="13.5" thickBot="1" x14ac:dyDescent="0.25">
      <c r="A14" s="5" t="s">
        <v>20</v>
      </c>
      <c r="B14" s="25">
        <v>60000</v>
      </c>
      <c r="F14" s="16"/>
    </row>
    <row r="16" spans="1:6" ht="13.5" thickBot="1" x14ac:dyDescent="0.25">
      <c r="A16" s="1" t="s">
        <v>9</v>
      </c>
    </row>
    <row r="17" spans="1:2" x14ac:dyDescent="0.2">
      <c r="A17" s="3" t="s">
        <v>1</v>
      </c>
      <c r="B17" s="26">
        <f>B13+B14</f>
        <v>125000</v>
      </c>
    </row>
    <row r="18" spans="1:2" x14ac:dyDescent="0.2">
      <c r="A18" s="4" t="s">
        <v>2</v>
      </c>
      <c r="B18" s="27">
        <f>MIN(B4*B17,B5)</f>
        <v>8000</v>
      </c>
    </row>
    <row r="19" spans="1:2" x14ac:dyDescent="0.2">
      <c r="A19" s="4" t="s">
        <v>3</v>
      </c>
      <c r="B19" s="27">
        <f>2*B6</f>
        <v>8100</v>
      </c>
    </row>
    <row r="20" spans="1:2" x14ac:dyDescent="0.2">
      <c r="A20" s="4" t="s">
        <v>4</v>
      </c>
      <c r="B20" s="27">
        <f>B7</f>
        <v>12700</v>
      </c>
    </row>
    <row r="21" spans="1:2" x14ac:dyDescent="0.2">
      <c r="A21" s="4" t="s">
        <v>5</v>
      </c>
      <c r="B21" s="27">
        <f>MAX(0,B17-SUM(B18:B20))</f>
        <v>96200</v>
      </c>
    </row>
    <row r="22" spans="1:2" x14ac:dyDescent="0.2">
      <c r="A22" s="4" t="s">
        <v>12</v>
      </c>
      <c r="B22" s="27">
        <f>B8*MIN(B21,E8)</f>
        <v>1865</v>
      </c>
    </row>
    <row r="23" spans="1:2" x14ac:dyDescent="0.2">
      <c r="A23" s="4" t="s">
        <v>6</v>
      </c>
      <c r="B23" s="27">
        <f>IF(B21&gt;E8,B9*(MIN(B21,E9)-E8),0)</f>
        <v>8587.5</v>
      </c>
    </row>
    <row r="24" spans="1:2" x14ac:dyDescent="0.2">
      <c r="A24" s="4" t="s">
        <v>13</v>
      </c>
      <c r="B24" s="27">
        <f>IF(B21&gt;E9,B10*(MIN(B21,E10)-E9),0)</f>
        <v>5075</v>
      </c>
    </row>
    <row r="25" spans="1:2" x14ac:dyDescent="0.2">
      <c r="A25" s="4" t="s">
        <v>7</v>
      </c>
      <c r="B25" s="27">
        <f>SUM(B22:B24)</f>
        <v>15527.5</v>
      </c>
    </row>
    <row r="26" spans="1:2" ht="13.5" thickBot="1" x14ac:dyDescent="0.25">
      <c r="A26" s="5" t="s">
        <v>8</v>
      </c>
      <c r="B26" s="28">
        <f>B25/4</f>
        <v>3881.875</v>
      </c>
    </row>
  </sheetData>
  <mergeCells count="1">
    <mergeCell ref="A1:B1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1-1A Formula View</vt:lpstr>
      <vt:lpstr>1-1B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Millers' Tax Computation</dc:title>
  <dc:creator>Raju Balakrishnan</dc:creator>
  <cp:lastModifiedBy>Munson, Chuck</cp:lastModifiedBy>
  <cp:lastPrinted>2011-03-21T14:56:07Z</cp:lastPrinted>
  <dcterms:created xsi:type="dcterms:W3CDTF">2001-06-14T20:59:28Z</dcterms:created>
  <dcterms:modified xsi:type="dcterms:W3CDTF">2017-02-27T22:30:04Z</dcterms:modified>
</cp:coreProperties>
</file>