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eter.Messerlie\Desktop\Website Tables\To do\2026\"/>
    </mc:Choice>
  </mc:AlternateContent>
  <xr:revisionPtr revIDLastSave="0" documentId="13_ncr:1_{1FABDC96-FB10-46C9-9A0D-65AA4BE3C1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  <sheet name="Summary" sheetId="3" r:id="rId2"/>
  </sheets>
  <definedNames>
    <definedName name="_xlnm.Print_Titles" localSheetId="0">DATA!$45:$45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2" i="2" l="1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46" i="2"/>
</calcChain>
</file>

<file path=xl/sharedStrings.xml><?xml version="1.0" encoding="utf-8"?>
<sst xmlns="http://schemas.openxmlformats.org/spreadsheetml/2006/main" count="497" uniqueCount="246">
  <si>
    <t>1</t>
  </si>
  <si>
    <t>2</t>
  </si>
  <si>
    <t>3</t>
  </si>
  <si>
    <t>4</t>
  </si>
  <si>
    <t xml:space="preserve">     1) No fungicide.</t>
  </si>
  <si>
    <t xml:space="preserve">   0.25% v/v NIS (M90) was included in each time of application for all treatments.  </t>
  </si>
  <si>
    <t>Variety</t>
  </si>
  <si>
    <t>FTRT</t>
  </si>
  <si>
    <t>REP</t>
  </si>
  <si>
    <t>AUDPC</t>
  </si>
  <si>
    <t>AvS</t>
  </si>
  <si>
    <t xml:space="preserve">TABLE XMC26280. STRIPE RUST INFECTION TYPE (IT), SEVERITY (%) AND AREA UNDER DISEASE PROGRESS CURVE (AUDPC), </t>
  </si>
  <si>
    <t xml:space="preserve">TEST WEIGHT, AND YIELD OF SPRING WHEAT VARIETY 'AvS' RECORDED ON THE INDICATED DATES AND AT THE </t>
  </si>
  <si>
    <t xml:space="preserve">2025-2026 GROWTH SEASON UNDER NATURAL INFECTION FOR PLOTS OF VARIOUS FUNGICIDE TREATMENTS (FTRT). </t>
  </si>
  <si>
    <t xml:space="preserve">WAS APPLIED AT THE TIME OF PLANTING. WEEDS WERE CONTROLLED BY APPLYING A MIXTURE OF Axial XL (16.4 oz/A) + Husky </t>
  </si>
  <si>
    <t xml:space="preserve">(15.0 oz/A) + Starane Flex (13.5 oz/A) + M90 (0.25% v/v) ON MAY 28 WHEN PLANTS WERE AT TILLERING (FEEKES 3). ALLEYS BETWEEN   </t>
  </si>
  <si>
    <t xml:space="preserve">PLOTS WERE MADE USING GLYSTAR 5 EXTRA AT 36 OZ/A PLUS M90 AT 0.25% V/V. THE SPRAY OF THE FIRST OR ONLY EARLY </t>
  </si>
  <si>
    <r>
      <t>(TEMPERATURE 70</t>
    </r>
    <r>
      <rPr>
        <b/>
        <vertAlign val="superscript"/>
        <sz val="10"/>
        <rFont val="Arial"/>
        <family val="2"/>
      </rPr>
      <t>o</t>
    </r>
    <r>
      <rPr>
        <b/>
        <sz val="10"/>
        <rFont val="Arial"/>
        <family val="2"/>
      </rPr>
      <t xml:space="preserve">C, WIND 5.3 MPH WITH DIRECTION 260), AND STRIPE RUST WAS 20% SEVERITY. THE SPRAY OF </t>
    </r>
  </si>
  <si>
    <r>
      <t>(TEMPERATURE 56</t>
    </r>
    <r>
      <rPr>
        <b/>
        <vertAlign val="superscript"/>
        <sz val="10"/>
        <rFont val="Arial"/>
        <family val="2"/>
      </rPr>
      <t>o</t>
    </r>
    <r>
      <rPr>
        <b/>
        <sz val="10"/>
        <rFont val="Arial"/>
        <family val="2"/>
      </rPr>
      <t xml:space="preserve">F; WIND 8 MPH AND DIRECTION 260), AND STRIPE RUST IN THE UNSPRAYED PLOTS WERE 60-70% SEVERITY.   </t>
    </r>
  </si>
  <si>
    <t xml:space="preserve">PLOTS WERE 4.5 FT WIDE AND 15.4-17.5 FT LONG. THE EXPERIMENT WAS A COMPLETELY RANDOMIZED BLOCK DESIGN WITH 4 </t>
  </si>
  <si>
    <t xml:space="preserve">INDICATED GROWTH STAGE ON SPILLMAN FARM (GPS: 46.696370, -117.143377, 2520’ ELEVATION) NEAR PULLMAN, WA DURING THE </t>
  </si>
  <si>
    <t>REPLICATIONS. THE TREATMENTS WERE APPLIED WITH 20 GALLON WATER/ACRE WITH 19-INCH NOZZEL SPACING AT A 25 PSI</t>
  </si>
  <si>
    <t xml:space="preserve">PRESSURE. THE FOLLOWING FUNGICIDE TREATMENTS (FTRT) WERE USED: </t>
  </si>
  <si>
    <t xml:space="preserve">         on July 1.</t>
  </si>
  <si>
    <t xml:space="preserve">THE FIELD PLOTS WERE PLANTED ON MAY 8, 2026 AND HARVESTED ON AUGUST 26, 2026. FERTILIZER UREA (46-0-0) AT 100 LB/A  </t>
  </si>
  <si>
    <t xml:space="preserve">FUNGICIDE(S) COMPONENT OF TREATMENTS WAS DONE ON JUNE 18 WHEN PLANTS WERE AT EARLY JOINTING (FEEKES 5) </t>
  </si>
  <si>
    <t xml:space="preserve">     3) Trivapro 7.0 fl oz/A + Tilt 2.0 fl oz/A at jointing stage (Feekes 5) on June 18.</t>
  </si>
  <si>
    <t xml:space="preserve">     6) Trivapro 13.7 fl oz/A at jointing stage (Feekes 5) on June 18</t>
  </si>
  <si>
    <t xml:space="preserve">     8) Trivapro 9.4 fl oz/A at jointing stage (Feekes 5) on June 18.</t>
  </si>
  <si>
    <t xml:space="preserve">    11) Tilt 4.0 fl oz/A at jointing stage (Feekes 5) on June 18.</t>
  </si>
  <si>
    <t xml:space="preserve">    16) Qulit Xcel 14.0 fl oz/A at jointing stage (Feekes 5) on June 18.</t>
  </si>
  <si>
    <t xml:space="preserve">    19) Nexicor 13.0 fl oz/A at jointing stage (Feekes 5) on June 18.</t>
  </si>
  <si>
    <r>
      <t>R</t>
    </r>
    <r>
      <rPr>
        <b/>
        <vertAlign val="superscript"/>
        <sz val="8"/>
        <rFont val="Arial"/>
        <family val="2"/>
      </rPr>
      <t>2</t>
    </r>
  </si>
  <si>
    <t>CV</t>
  </si>
  <si>
    <r>
      <rPr>
        <b/>
        <i/>
        <sz val="8"/>
        <rFont val="Arial"/>
        <family val="2"/>
      </rPr>
      <t>p</t>
    </r>
    <r>
      <rPr>
        <b/>
        <sz val="8"/>
        <rFont val="Arial"/>
        <family val="2"/>
      </rPr>
      <t>-value</t>
    </r>
  </si>
  <si>
    <t>&lt;0.0001</t>
  </si>
  <si>
    <r>
      <t>LSD (</t>
    </r>
    <r>
      <rPr>
        <b/>
        <i/>
        <sz val="8"/>
        <color theme="1"/>
        <rFont val="Arial"/>
        <family val="2"/>
      </rPr>
      <t>P</t>
    </r>
    <r>
      <rPr>
        <b/>
        <sz val="8"/>
        <color theme="1"/>
        <rFont val="Arial"/>
        <family val="2"/>
      </rPr>
      <t xml:space="preserve"> ≤ 0.05) </t>
    </r>
  </si>
  <si>
    <r>
      <rPr>
        <vertAlign val="superscript"/>
        <sz val="9"/>
        <rFont val="Arial"/>
        <family val="2"/>
      </rPr>
      <t>b</t>
    </r>
    <r>
      <rPr>
        <sz val="9"/>
        <rFont val="Arial"/>
        <family val="2"/>
      </rPr>
      <t xml:space="preserve"> 0.25% v/v NIS was included in each application of all treatments.   </t>
    </r>
  </si>
  <si>
    <r>
      <rPr>
        <vertAlign val="superscript"/>
        <sz val="9"/>
        <rFont val="Arial"/>
        <family val="2"/>
      </rPr>
      <t xml:space="preserve">c </t>
    </r>
    <r>
      <rPr>
        <sz val="9"/>
        <rFont val="Arial"/>
        <family val="2"/>
      </rPr>
      <t xml:space="preserve"> Means sharing one or more letters are not significantly different at </t>
    </r>
    <r>
      <rPr>
        <i/>
        <sz val="9"/>
        <rFont val="Arial"/>
        <family val="2"/>
      </rPr>
      <t>P</t>
    </r>
    <r>
      <rPr>
        <sz val="9"/>
        <rFont val="Arial"/>
        <family val="2"/>
      </rPr>
      <t xml:space="preserve"> = 0.05.</t>
    </r>
  </si>
  <si>
    <t>Table XMC26280Sum. Summary of fungicide tests on susceptible spring wheat ('AvS') on Spillman Farm, near Pullman, WA in 2026</t>
  </si>
  <si>
    <r>
      <rPr>
        <vertAlign val="superscript"/>
        <sz val="9"/>
        <rFont val="Arial"/>
        <family val="2"/>
      </rPr>
      <t>a</t>
    </r>
    <r>
      <rPr>
        <sz val="9"/>
        <rFont val="Arial"/>
        <family val="2"/>
      </rPr>
      <t xml:space="preserve"> The application at Feekes 5 (early jointing) was done on 18 June, and at Feekes 10 (boot) on 1 July, 2026. </t>
    </r>
  </si>
  <si>
    <t xml:space="preserve">THE SECOND AND ONLY LATE COMPONENTS OF TREATMENTS WAS DONE AT BOOT STAGE (FEEKES 10) ON JULY 1 </t>
  </si>
  <si>
    <t xml:space="preserve">     2) SYN EXP1 5.5 fl oz/A at jointing stage (Feekes 5) on June 18; followed by SYN EXP1 9.1 fl oz/A at boot stage (Feekes 10)</t>
  </si>
  <si>
    <t xml:space="preserve">     4) Trivapro 13.0 fl oz/A at boot stage (Feekes 10) on July 1. </t>
  </si>
  <si>
    <t xml:space="preserve">     5) Trivapro 7.0 fl oz/A + Tilt 2.0 fl oz/A at jointing stage (Feekes 5) on June 18; followed by Trivapro 13.0 fl oz/A at boot stage (Feekes 10)</t>
  </si>
  <si>
    <t xml:space="preserve">     7) Trivapro 13.7 fl oz/A at jointing stage (Feekes 5) on June 18; followed by Trivapro 13.7 fl oz/A at boot stage (Feekes 10) on July 1. </t>
  </si>
  <si>
    <t xml:space="preserve">     9) Trivapro 9.4 fl oz/A at boot stage (Feekes 10) on July 1.</t>
  </si>
  <si>
    <t xml:space="preserve">    10) Trivapro 9.4 fl oz/A at jointing stage (Feekes 5) on June 18; followed by Trivapro 9.4 fl oz/A at boot stage (Feekes 10) on July 1.  </t>
  </si>
  <si>
    <t xml:space="preserve">    12) Tilt 4.0 fl oz/A at boot stage (Feekes 10) on July 1.</t>
  </si>
  <si>
    <t xml:space="preserve">    13) Tilt 4.0 fl oz/A at jointing stage (Feekes 5) on June 18; followed by Tilt 4.0 fl oz/A at boot stage (Feekes 10) on July 1.</t>
  </si>
  <si>
    <t xml:space="preserve">    14) Tilt 4.0 fl oz/A at jointing stage (Feekes 5) on June 18; followed by Trivapro 13.7 fl oz/A at boot stage (Feekes 10) on July 1. </t>
  </si>
  <si>
    <t xml:space="preserve">    15) Tilt 4.0 fl oz/A at jointing stage (Feekes 5) on June 18; followed by Quilt Xcel 14.0 fl oz/A at boot stage (Feekes 10) on July 1. </t>
  </si>
  <si>
    <t xml:space="preserve">    17) Qulit Xcel 14.0 fl oz/A at boot stage (Feekes 10) on July 1.</t>
  </si>
  <si>
    <t xml:space="preserve">    18) Quilt Xcel 14.0 fl oz/A at jointing stage (Feekes 5) on June 18; followed by Quilt Xcel 14.0 fl oz/A at boot stage (Feekes 10) on July 1.  </t>
  </si>
  <si>
    <t xml:space="preserve">    20) Nexicor 13.0 fl oz/A at boot stage (Feekes 10) on July 1.</t>
  </si>
  <si>
    <t xml:space="preserve">    21) Nexicor 13.0 fl oz/A at jointing stage (Feekes 5) on June 18; followed by Nexicor 13.0 fl oz/A at boot stage (Feekes 10) on July 1.</t>
  </si>
  <si>
    <t xml:space="preserve">    22) Quadris 6.0 fl oz/A at jointing stage (Feekes 5) on June 18; followed by Quilt Xcel 14.0 fl oz/A at boot stage (Feekes 10) on July 1. </t>
  </si>
  <si>
    <t xml:space="preserve">    23) Quadris 6.0 fl oz/A at jointing stage (Feekes 5) on June 18; followed by Quadris 6.0 fl oz/A at boot stage (Feekes 10) on July 1. </t>
  </si>
  <si>
    <t xml:space="preserve">    24) Tilt 4.0 fl oz/A + Quadris 6.0 fl oz/A at jointing stage (Feekes 5) on June 18; followed by Tilt 4.0 fl oz/A + Quadris 6.0 fl oz/A at boot</t>
  </si>
  <si>
    <t xml:space="preserve">          stage (Feekes 10) on July 1.</t>
  </si>
  <si>
    <t>20B</t>
  </si>
  <si>
    <t>22.5A</t>
  </si>
  <si>
    <t>62.5A</t>
  </si>
  <si>
    <t>60A</t>
  </si>
  <si>
    <t>57.5A</t>
  </si>
  <si>
    <t>8.75DE</t>
  </si>
  <si>
    <t>7.5DE</t>
  </si>
  <si>
    <t>9.5DE</t>
  </si>
  <si>
    <t>10DE</t>
  </si>
  <si>
    <t>4.25E</t>
  </si>
  <si>
    <t>11.25C-E</t>
  </si>
  <si>
    <t>8.5DE</t>
  </si>
  <si>
    <t>7DE</t>
  </si>
  <si>
    <t>7.25DE</t>
  </si>
  <si>
    <t>12.5CD</t>
  </si>
  <si>
    <t>17.5BC</t>
  </si>
  <si>
    <t>22.5B</t>
  </si>
  <si>
    <t>70A</t>
  </si>
  <si>
    <t>63.75AB</t>
  </si>
  <si>
    <t>55B</t>
  </si>
  <si>
    <t>62.5AB</t>
  </si>
  <si>
    <t>16.25DE</t>
  </si>
  <si>
    <t>7.5E</t>
  </si>
  <si>
    <t>27.5CD</t>
  </si>
  <si>
    <t>37.5C</t>
  </si>
  <si>
    <t>32.5C</t>
  </si>
  <si>
    <t>8.75E</t>
  </si>
  <si>
    <t>12.5E</t>
  </si>
  <si>
    <t>10E</t>
  </si>
  <si>
    <t>15E</t>
  </si>
  <si>
    <t>17.5DE</t>
  </si>
  <si>
    <t>11.25E</t>
  </si>
  <si>
    <t>90A</t>
  </si>
  <si>
    <t>63.75CD</t>
  </si>
  <si>
    <t>55DE</t>
  </si>
  <si>
    <t>62.5CD</t>
  </si>
  <si>
    <t>16.25G</t>
  </si>
  <si>
    <t>7.5G</t>
  </si>
  <si>
    <t>42.5EF</t>
  </si>
  <si>
    <t>67.5B-D</t>
  </si>
  <si>
    <t>72.5BC</t>
  </si>
  <si>
    <t>36.25F</t>
  </si>
  <si>
    <t>70BC</t>
  </si>
  <si>
    <t>10G</t>
  </si>
  <si>
    <t>12.5G</t>
  </si>
  <si>
    <t>80AB</t>
  </si>
  <si>
    <t>15G</t>
  </si>
  <si>
    <t>8.75G</t>
  </si>
  <si>
    <t>13.75G</t>
  </si>
  <si>
    <t>20G</t>
  </si>
  <si>
    <t>11.25G</t>
  </si>
  <si>
    <t>100A</t>
  </si>
  <si>
    <t>63.75B</t>
  </si>
  <si>
    <t>62.5B</t>
  </si>
  <si>
    <t>18.75D-F</t>
  </si>
  <si>
    <t>7.5F</t>
  </si>
  <si>
    <t>65B</t>
  </si>
  <si>
    <t>95A</t>
  </si>
  <si>
    <t>10EF</t>
  </si>
  <si>
    <t>12.5D-F</t>
  </si>
  <si>
    <t>13.75D-F</t>
  </si>
  <si>
    <t>6.25F</t>
  </si>
  <si>
    <t>25C-E</t>
  </si>
  <si>
    <t>83.2875B</t>
  </si>
  <si>
    <t>74.54B</t>
  </si>
  <si>
    <t>81.6125B</t>
  </si>
  <si>
    <t>22.655F-H</t>
  </si>
  <si>
    <t>14.72H</t>
  </si>
  <si>
    <t>38.11E</t>
  </si>
  <si>
    <t>55.0825CD</t>
  </si>
  <si>
    <t>60.965C</t>
  </si>
  <si>
    <t>58.1725CD</t>
  </si>
  <si>
    <t>57.99CD</t>
  </si>
  <si>
    <t>14.4675H</t>
  </si>
  <si>
    <t>19.9325GH</t>
  </si>
  <si>
    <t>62.7225C</t>
  </si>
  <si>
    <t>18.48GH</t>
  </si>
  <si>
    <t>16.2075GH</t>
  </si>
  <si>
    <t>21.845F-H</t>
  </si>
  <si>
    <t>24.88FG</t>
  </si>
  <si>
    <t>50.21D</t>
  </si>
  <si>
    <t>16.0825GH</t>
  </si>
  <si>
    <t>19.3025GH</t>
  </si>
  <si>
    <t>31.3275EF</t>
  </si>
  <si>
    <t>16.605GH</t>
  </si>
  <si>
    <t>17.81GH</t>
  </si>
  <si>
    <t>62.285A-E</t>
  </si>
  <si>
    <t>62.5375A-E</t>
  </si>
  <si>
    <t>61.6725E</t>
  </si>
  <si>
    <t>63.21A</t>
  </si>
  <si>
    <t>61.69DE</t>
  </si>
  <si>
    <t>61.79C-E</t>
  </si>
  <si>
    <t>62.095B-E</t>
  </si>
  <si>
    <t>62.5975A-E</t>
  </si>
  <si>
    <t>62.665A-C</t>
  </si>
  <si>
    <t>62.9325AB</t>
  </si>
  <si>
    <t>62.395A-E</t>
  </si>
  <si>
    <t>62.2275B-E</t>
  </si>
  <si>
    <t>62.4A-E</t>
  </si>
  <si>
    <t>62.6425A-C</t>
  </si>
  <si>
    <t>62.24B-E</t>
  </si>
  <si>
    <t>62.1575B-E</t>
  </si>
  <si>
    <t>62.0175B-E</t>
  </si>
  <si>
    <t>62.4375A-E</t>
  </si>
  <si>
    <t>62.325A-E</t>
  </si>
  <si>
    <t>62.045B-E</t>
  </si>
  <si>
    <t>62.1025B-E</t>
  </si>
  <si>
    <t>62.1825B-E</t>
  </si>
  <si>
    <t>62.235B-E</t>
  </si>
  <si>
    <t>62.6025A-D</t>
  </si>
  <si>
    <t>19.575I</t>
  </si>
  <si>
    <t>24.8275HI</t>
  </si>
  <si>
    <t>26.87HI</t>
  </si>
  <si>
    <t>27.255HI</t>
  </si>
  <si>
    <t>27.6475G-I</t>
  </si>
  <si>
    <t>28.46F-H</t>
  </si>
  <si>
    <t>28.7775E-H</t>
  </si>
  <si>
    <t>31.2175D-H</t>
  </si>
  <si>
    <t>32.9525C-H</t>
  </si>
  <si>
    <t>33.0925C-H</t>
  </si>
  <si>
    <t>36.2625B-G</t>
  </si>
  <si>
    <t>36.7275A-F</t>
  </si>
  <si>
    <t>37.035A-F</t>
  </si>
  <si>
    <t>37.1925A-E</t>
  </si>
  <si>
    <t>38.1475A-D</t>
  </si>
  <si>
    <t>38.39A-D</t>
  </si>
  <si>
    <t>38.61A-D</t>
  </si>
  <si>
    <t>39.0625A-D</t>
  </si>
  <si>
    <t>39.8725A-D</t>
  </si>
  <si>
    <t>39.915A-C</t>
  </si>
  <si>
    <t>40.36A-C</t>
  </si>
  <si>
    <t>41.4175A-C</t>
  </si>
  <si>
    <t>43.86AB</t>
  </si>
  <si>
    <t>45.225A</t>
  </si>
  <si>
    <r>
      <t>Treatment
No. Fungicide, rate, timing</t>
    </r>
    <r>
      <rPr>
        <b/>
        <vertAlign val="superscript"/>
        <sz val="8"/>
        <color theme="1"/>
        <rFont val="Arial"/>
        <family val="2"/>
      </rPr>
      <t>a,b,c</t>
    </r>
  </si>
  <si>
    <r>
      <t>Relative
AUDPC
(%)</t>
    </r>
    <r>
      <rPr>
        <b/>
        <vertAlign val="superscript"/>
        <sz val="8"/>
        <color theme="1"/>
        <rFont val="Arial"/>
        <family val="2"/>
      </rPr>
      <t>d</t>
    </r>
  </si>
  <si>
    <t>Yield
Increase
%</t>
  </si>
  <si>
    <t>Test
Weight
(lb/bu)</t>
  </si>
  <si>
    <t>Yield
Mean
(bu/A)</t>
  </si>
  <si>
    <r>
      <t>8 Jul
Heading
Stripe Rust
(%)</t>
    </r>
    <r>
      <rPr>
        <b/>
        <vertAlign val="superscript"/>
        <sz val="8"/>
        <color theme="1"/>
        <rFont val="Arial"/>
        <family val="2"/>
      </rPr>
      <t>d</t>
    </r>
  </si>
  <si>
    <r>
      <t>17 Jun
Jointing
Stripe Rust (%)</t>
    </r>
    <r>
      <rPr>
        <b/>
        <vertAlign val="superscript"/>
        <sz val="8"/>
        <color theme="1"/>
        <rFont val="Arial"/>
        <family val="2"/>
      </rPr>
      <t>d</t>
    </r>
  </si>
  <si>
    <r>
      <t>30 Jun
Boot
Stripe Rust
(%)</t>
    </r>
    <r>
      <rPr>
        <b/>
        <vertAlign val="superscript"/>
        <sz val="8"/>
        <color theme="1"/>
        <rFont val="Arial"/>
        <family val="2"/>
      </rPr>
      <t>d</t>
    </r>
  </si>
  <si>
    <r>
      <t>15 Jul
Flowering
Stripe Rust
(%)</t>
    </r>
    <r>
      <rPr>
        <b/>
        <vertAlign val="superscript"/>
        <sz val="8"/>
        <color theme="1"/>
        <rFont val="Arial"/>
        <family val="2"/>
      </rPr>
      <t>d</t>
    </r>
  </si>
  <si>
    <r>
      <t>23 July
Milk
Stripe Rust
(%)</t>
    </r>
    <r>
      <rPr>
        <b/>
        <vertAlign val="superscript"/>
        <sz val="8"/>
        <color theme="1"/>
        <rFont val="Arial"/>
        <family val="2"/>
      </rPr>
      <t>d</t>
    </r>
  </si>
  <si>
    <t>1. No fungicide</t>
  </si>
  <si>
    <t>9. Trivapro 9.4 fl oz/A at Fks 10</t>
  </si>
  <si>
    <t>20. Nexicor 13.0 fl oz/A at Fks 10</t>
  </si>
  <si>
    <t>17. Qulit Xcel 14.0 fl oz/A at Fks 10</t>
  </si>
  <si>
    <t>18. Quilt Xcel 14.0 fl oz/A at Fks 5; Quilt Xcel 14.0 fl oz/A at Fks 10</t>
  </si>
  <si>
    <t>7. Trivapro 13.7 fl oz/A at Fks 5; Trivapro 13.7 fl oz/A at Fks 10</t>
  </si>
  <si>
    <t>6. Trivapro 13.7 fl oz/A at Fks 5</t>
  </si>
  <si>
    <t>8. Trivapro 9.4 fl oz/A at Fks 5</t>
  </si>
  <si>
    <t>11. Tilt 4.0 fl oz/A at Fks 5</t>
  </si>
  <si>
    <t>4. Trivapro 13.0 fl oz/A at Fks 10</t>
  </si>
  <si>
    <t>16. Qulit Xcel 14.0 fl oz/A at Fks 5</t>
  </si>
  <si>
    <t>10. Trivapro 9.4 fl oz/A at Fks 5; Trivapro 9.4 fl oz/A at Fks 10</t>
  </si>
  <si>
    <t>14. Tilt 4.0 fl oz/A at Fks 5; Trivapro 13.7 fl oz/A at Fks 10</t>
  </si>
  <si>
    <t>19. Nexicor 13.0 fl oz/A at Fks 5</t>
  </si>
  <si>
    <t>13. Tilt 4.0 fl oz/A at Fks 5; Tilt 4.0 fl oz/A at Fks 10</t>
  </si>
  <si>
    <t>5. Trivapro 7.0 fl oz/A + Tilt 2.0 fl oz/A at Fks 5; Trivapro 13.0 fl oz/A at Fks 10</t>
  </si>
  <si>
    <t>23. Quadris 6.0 fl oz/A at Fks 5; Quadris 6.0 fl oz/A at Fks 10</t>
  </si>
  <si>
    <t>15. Tilt 4.0 fl oz/A at Fks 5; Quilt Xcel 14.0 fl oz/A at Fks 10</t>
  </si>
  <si>
    <t>3. Trivapro 7.0 fl oz/A + Tilt 2.0 fl oz/A at Fks 5</t>
  </si>
  <si>
    <t>21. Nexicor 13.0 fl oz/A at Fks 5; Nexicor 13.0 fl oz/A at Fks 10</t>
  </si>
  <si>
    <t>24. Tilt 4.0 fl oz/A + Quadris 6.0 fl oz/A at Fks 5; Tilt 4.0 fl oz/A + Quadris 6.0 fl oz/A at Fks 10</t>
  </si>
  <si>
    <t>12 Tilt 4.0 fl oz/A at Fks 10</t>
  </si>
  <si>
    <t>2. SYN EXP1 5.5 fl oz/A at Fks 5; SYN EXP1 9.1 fl oz/A at Fks 10</t>
  </si>
  <si>
    <t>22. Quadris 6.0 fl oz/A at Fks 5; Quilt Xcel 14.0 fl oz/A at Fks 10</t>
  </si>
  <si>
    <t>Relative
AUDPC
%</t>
  </si>
  <si>
    <t>Plot
area
(sq. ft)</t>
  </si>
  <si>
    <t>Grain
Moisture
content
(%)</t>
  </si>
  <si>
    <t>Grain
Test
weight
(lb/bu)</t>
  </si>
  <si>
    <t>Yield
Bu/A</t>
  </si>
  <si>
    <t xml:space="preserve">Yield
8/26/2026
Gr/plot </t>
  </si>
  <si>
    <t>2026
PLOT</t>
  </si>
  <si>
    <t>6/17
Plant
stand
%</t>
  </si>
  <si>
    <t>6/17
Fks 5
IT</t>
  </si>
  <si>
    <t>6/17
Fks 5
%</t>
  </si>
  <si>
    <t>6/30
Fks 10
IT</t>
  </si>
  <si>
    <t>6/30
Fks 10
%</t>
  </si>
  <si>
    <t>7/8
Fks 10.1
IT</t>
  </si>
  <si>
    <t>7/8
Fks 10.1
%</t>
  </si>
  <si>
    <t>7/15
Fks 10.5
IT</t>
  </si>
  <si>
    <t>7/15
Fks 10.5
%</t>
  </si>
  <si>
    <t>7/23
Fks 11
IT</t>
  </si>
  <si>
    <t>7/23
Fks 11
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</si>
</sst>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6" x14ac:knownFonts="1">
    <font>
      <sz val="10"/>
      <color indexed="8"/>
      <name val="Verdana"/>
    </font>
    <font>
      <sz val="10"/>
      <color indexed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10"/>
      <name val="Verdana"/>
      <family val="2"/>
    </font>
    <font>
      <sz val="10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Fill="0" applyBorder="0" applyProtection="0"/>
    <xf numFmtId="0" fontId="15" fillId="0" borderId="1" applyNumberFormat="0" applyFill="0" applyBorder="0" applyProtection="0"/>
    <xf numFmtId="0" fontId="15" fillId="0" borderId="1" applyNumberFormat="0" applyFill="0" applyBorder="0" applyProtection="0"/>
  </cellStyleXfs>
  <cellXfs count="98">
    <xf numFmtId="0" fontId="0" fillId="0" borderId="0" xfId="0"/>
    <xf numFmtId="0" fontId="0" fillId="0" borderId="0" xfId="0" applyNumberFormat="1"/>
    <xf numFmtId="2" fontId="1" fillId="0" borderId="7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right" vertical="center"/>
    </xf>
    <xf numFmtId="0" fontId="1" fillId="0" borderId="8" xfId="0" applyNumberFormat="1" applyFont="1" applyFill="1" applyBorder="1" applyAlignment="1">
      <alignment horizontal="left" vertical="center"/>
    </xf>
    <xf numFmtId="1" fontId="1" fillId="0" borderId="8" xfId="0" applyNumberFormat="1" applyFont="1" applyFill="1" applyBorder="1" applyAlignment="1">
      <alignment horizontal="right" vertical="center"/>
    </xf>
    <xf numFmtId="2" fontId="1" fillId="0" borderId="8" xfId="0" applyNumberFormat="1" applyFont="1" applyFill="1" applyBorder="1" applyAlignment="1">
      <alignment horizontal="center" vertical="center"/>
    </xf>
    <xf numFmtId="164" fontId="1" fillId="0" borderId="8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horizontal="right" vertical="center"/>
    </xf>
    <xf numFmtId="0" fontId="1" fillId="0" borderId="7" xfId="0" applyNumberFormat="1" applyFont="1" applyFill="1" applyBorder="1" applyAlignment="1">
      <alignment horizontal="left" vertical="center"/>
    </xf>
    <xf numFmtId="1" fontId="1" fillId="0" borderId="7" xfId="0" applyNumberFormat="1" applyFont="1" applyFill="1" applyBorder="1" applyAlignment="1">
      <alignment horizontal="right" vertical="center"/>
    </xf>
    <xf numFmtId="164" fontId="1" fillId="0" borderId="7" xfId="0" applyNumberFormat="1" applyFont="1" applyFill="1" applyBorder="1" applyAlignment="1">
      <alignment vertical="center"/>
    </xf>
    <xf numFmtId="0" fontId="2" fillId="0" borderId="0" xfId="0" applyFont="1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6" fillId="0" borderId="12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/>
    </xf>
    <xf numFmtId="2" fontId="6" fillId="0" borderId="13" xfId="0" applyNumberFormat="1" applyFont="1" applyFill="1" applyBorder="1" applyAlignment="1">
      <alignment horizontal="right" vertical="center"/>
    </xf>
    <xf numFmtId="0" fontId="6" fillId="0" borderId="17" xfId="0" applyFont="1" applyFill="1" applyBorder="1" applyAlignment="1">
      <alignment vertical="center" wrapText="1"/>
    </xf>
    <xf numFmtId="2" fontId="6" fillId="0" borderId="17" xfId="0" applyNumberFormat="1" applyFont="1" applyFill="1" applyBorder="1" applyAlignment="1">
      <alignment vertical="center" wrapText="1"/>
    </xf>
    <xf numFmtId="2" fontId="6" fillId="0" borderId="17" xfId="0" applyNumberFormat="1" applyFont="1" applyFill="1" applyBorder="1" applyAlignment="1">
      <alignment horizontal="right" vertical="center" wrapText="1"/>
    </xf>
    <xf numFmtId="2" fontId="6" fillId="0" borderId="22" xfId="0" applyNumberFormat="1" applyFont="1" applyFill="1" applyBorder="1" applyAlignment="1">
      <alignment horizontal="right" vertical="center" wrapText="1"/>
    </xf>
    <xf numFmtId="0" fontId="6" fillId="0" borderId="23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 wrapText="1"/>
    </xf>
    <xf numFmtId="2" fontId="6" fillId="0" borderId="8" xfId="0" applyNumberFormat="1" applyFont="1" applyFill="1" applyBorder="1" applyAlignment="1">
      <alignment horizontal="right"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vertical="center" wrapText="1"/>
    </xf>
    <xf numFmtId="2" fontId="6" fillId="0" borderId="18" xfId="0" applyNumberFormat="1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/>
    </xf>
    <xf numFmtId="2" fontId="7" fillId="0" borderId="12" xfId="0" applyNumberFormat="1" applyFont="1" applyFill="1" applyBorder="1" applyAlignment="1">
      <alignment vertical="center"/>
    </xf>
    <xf numFmtId="2" fontId="7" fillId="0" borderId="12" xfId="0" applyNumberFormat="1" applyFont="1" applyFill="1" applyBorder="1" applyAlignment="1">
      <alignment horizontal="right" vertical="center"/>
    </xf>
    <xf numFmtId="2" fontId="7" fillId="0" borderId="13" xfId="0" applyNumberFormat="1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vertical="center" wrapText="1"/>
    </xf>
    <xf numFmtId="2" fontId="7" fillId="0" borderId="18" xfId="0" applyNumberFormat="1" applyFont="1" applyFill="1" applyBorder="1" applyAlignment="1">
      <alignment vertical="center" wrapText="1"/>
    </xf>
    <xf numFmtId="2" fontId="7" fillId="0" borderId="18" xfId="0" quotePrefix="1" applyNumberFormat="1" applyFont="1" applyFill="1" applyBorder="1" applyAlignment="1">
      <alignment horizontal="right" vertical="center"/>
    </xf>
    <xf numFmtId="2" fontId="7" fillId="0" borderId="18" xfId="0" applyNumberFormat="1" applyFont="1" applyFill="1" applyBorder="1" applyAlignment="1">
      <alignment horizontal="right" vertical="center"/>
    </xf>
    <xf numFmtId="2" fontId="7" fillId="0" borderId="19" xfId="0" applyNumberFormat="1" applyFont="1" applyFill="1" applyBorder="1" applyAlignment="1">
      <alignment horizontal="center" vertical="center"/>
    </xf>
    <xf numFmtId="165" fontId="7" fillId="0" borderId="18" xfId="0" applyNumberFormat="1" applyFont="1" applyFill="1" applyBorder="1" applyAlignment="1">
      <alignment horizontal="right" vertical="center"/>
    </xf>
    <xf numFmtId="164" fontId="7" fillId="0" borderId="18" xfId="0" applyNumberFormat="1" applyFont="1" applyFill="1" applyBorder="1" applyAlignment="1">
      <alignment horizontal="right" vertical="center"/>
    </xf>
    <xf numFmtId="165" fontId="7" fillId="0" borderId="18" xfId="0" quotePrefix="1" applyNumberFormat="1" applyFont="1" applyFill="1" applyBorder="1" applyAlignment="1">
      <alignment horizontal="right" vertical="center"/>
    </xf>
    <xf numFmtId="0" fontId="11" fillId="0" borderId="25" xfId="0" applyFont="1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1" fillId="0" borderId="2" xfId="0" applyFont="1" applyFill="1" applyBorder="1"/>
    <xf numFmtId="0" fontId="0" fillId="0" borderId="3" xfId="0" applyFill="1" applyBorder="1" applyAlignment="1">
      <alignment wrapText="1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2" fontId="6" fillId="0" borderId="12" xfId="0" applyNumberFormat="1" applyFont="1" applyFill="1" applyBorder="1" applyAlignment="1">
      <alignment horizontal="left" vertical="center"/>
    </xf>
    <xf numFmtId="2" fontId="6" fillId="0" borderId="17" xfId="0" applyNumberFormat="1" applyFont="1" applyFill="1" applyBorder="1" applyAlignment="1">
      <alignment horizontal="left" vertical="center" wrapText="1"/>
    </xf>
    <xf numFmtId="2" fontId="6" fillId="0" borderId="8" xfId="0" applyNumberFormat="1" applyFont="1" applyFill="1" applyBorder="1" applyAlignment="1">
      <alignment horizontal="left" vertical="center" wrapText="1"/>
    </xf>
    <xf numFmtId="2" fontId="7" fillId="0" borderId="12" xfId="0" applyNumberFormat="1" applyFont="1" applyFill="1" applyBorder="1" applyAlignment="1">
      <alignment horizontal="left" vertical="center"/>
    </xf>
    <xf numFmtId="2" fontId="7" fillId="0" borderId="18" xfId="0" applyNumberFormat="1" applyFont="1" applyFill="1" applyBorder="1" applyAlignment="1">
      <alignment horizontal="left" vertical="center"/>
    </xf>
    <xf numFmtId="0" fontId="4" fillId="0" borderId="18" xfId="1" applyFont="1" applyFill="1" applyBorder="1" applyAlignment="1">
      <alignment vertical="center" wrapText="1"/>
    </xf>
    <xf numFmtId="0" fontId="4" fillId="0" borderId="27" xfId="1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vertical="center" wrapText="1"/>
    </xf>
    <xf numFmtId="0" fontId="4" fillId="0" borderId="28" xfId="2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vertical="center" wrapText="1"/>
    </xf>
    <xf numFmtId="2" fontId="4" fillId="0" borderId="18" xfId="0" applyNumberFormat="1" applyFont="1" applyFill="1" applyBorder="1" applyAlignment="1">
      <alignment vertical="center" wrapText="1"/>
    </xf>
    <xf numFmtId="2" fontId="4" fillId="0" borderId="18" xfId="0" applyNumberFormat="1" applyFont="1" applyFill="1" applyBorder="1" applyAlignment="1">
      <alignment horizontal="right" vertical="center"/>
    </xf>
    <xf numFmtId="2" fontId="4" fillId="0" borderId="18" xfId="0" applyNumberFormat="1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20" xfId="0" applyBorder="1" applyAlignment="1">
      <alignment horizontal="right" wrapText="1"/>
    </xf>
    <xf numFmtId="0" fontId="0" fillId="0" borderId="20" xfId="0" applyBorder="1" applyAlignment="1">
      <alignment horizontal="left" wrapText="1"/>
    </xf>
    <xf numFmtId="0" fontId="0" fillId="0" borderId="6" xfId="0" applyBorder="1" applyAlignment="1">
      <alignment horizontal="right"/>
    </xf>
    <xf numFmtId="0" fontId="0" fillId="0" borderId="20" xfId="0" applyBorder="1" applyAlignment="1">
      <alignment horizont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wrapText="1"/>
    </xf>
    <xf numFmtId="2" fontId="1" fillId="0" borderId="10" xfId="0" applyNumberFormat="1" applyFont="1" applyFill="1" applyBorder="1" applyAlignment="1">
      <alignment vertical="center"/>
    </xf>
    <xf numFmtId="2" fontId="1" fillId="0" borderId="15" xfId="0" applyNumberFormat="1" applyFont="1" applyFill="1" applyBorder="1" applyAlignment="1">
      <alignment vertical="center"/>
    </xf>
    <xf numFmtId="49" fontId="1" fillId="0" borderId="30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right" vertical="center"/>
    </xf>
    <xf numFmtId="0" fontId="1" fillId="0" borderId="18" xfId="0" applyNumberFormat="1" applyFont="1" applyFill="1" applyBorder="1" applyAlignment="1">
      <alignment horizontal="left" vertical="center"/>
    </xf>
    <xf numFmtId="1" fontId="1" fillId="0" borderId="18" xfId="0" applyNumberFormat="1" applyFont="1" applyFill="1" applyBorder="1" applyAlignment="1">
      <alignment horizontal="right" vertical="center"/>
    </xf>
    <xf numFmtId="2" fontId="1" fillId="0" borderId="18" xfId="0" applyNumberFormat="1" applyFont="1" applyFill="1" applyBorder="1" applyAlignment="1">
      <alignment horizontal="center" vertical="center"/>
    </xf>
    <xf numFmtId="164" fontId="1" fillId="0" borderId="18" xfId="0" applyNumberFormat="1" applyFont="1" applyFill="1" applyBorder="1" applyAlignment="1">
      <alignment vertical="center"/>
    </xf>
    <xf numFmtId="2" fontId="1" fillId="0" borderId="27" xfId="0" applyNumberFormat="1" applyFont="1" applyFill="1" applyBorder="1" applyAlignment="1">
      <alignment vertical="center"/>
    </xf>
  </cellXfs>
  <cellStyles count="3">
    <cellStyle name="Normal" xfId="0" builtinId="0"/>
    <cellStyle name="Normal 2" xfId="2" xr:uid="{7E378475-2C93-4A8B-9565-0CE77430F96F}"/>
    <cellStyle name="Normal 3" xfId="1" xr:uid="{3CE43D65-8BFF-4FB5-B23D-946CE597F265}"/>
  </cellStyles>
  <dxfs count="28"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auto="1"/>
        </left>
        <right style="medium">
          <color auto="1"/>
        </right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medium">
          <color indexed="64"/>
        </bottom>
      </border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9BBB59"/>
      <rgbColor rgb="FF000090"/>
      <rgbColor rgb="FF800080"/>
      <rgbColor rgb="FFC0C0C0"/>
      <rgbColor rgb="FFD6D4CA"/>
      <rgbColor rgb="FFC2D69B"/>
      <rgbColor rgb="FFC0504D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97BE240-610F-4EC7-B3C7-C4F340C411A2}" name="Table2" displayName="Table2" ref="A45:V141" totalsRowShown="0" headerRowDxfId="0" dataDxfId="1" headerRowBorderDxfId="24" tableBorderDxfId="25">
  <autoFilter ref="A45:V141" xr:uid="{B97BE240-610F-4EC7-B3C7-C4F340C411A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xr3:uid="{3DF14E10-C22E-4E0D-9559-8620D705F491}" name="Variety" dataDxfId="23"/>
    <tableColumn id="2" xr3:uid="{BF7B18F8-3273-402D-B290-4B6DEF55FD66}" name="FTRT" dataDxfId="22"/>
    <tableColumn id="3" xr3:uid="{341EE251-C6F8-4D48-AEBC-1253B47493CC}" name="REP" dataDxfId="21"/>
    <tableColumn id="4" xr3:uid="{D67A9778-6CB5-4FED-BA75-2DC1E4107BF4}" name="2026_x000a_PLOT" dataDxfId="20"/>
    <tableColumn id="5" xr3:uid="{C37555AD-98DF-440D-9E1E-841029A3FE20}" name="6/17_x000a_Plant_x000a_stand_x000a_%" dataDxfId="19"/>
    <tableColumn id="6" xr3:uid="{1072A488-40E4-4C09-943F-670DEE55B3F0}" name="6/17_x000a_Fks 5_x000a_IT" dataDxfId="18"/>
    <tableColumn id="7" xr3:uid="{8862E56D-7BFD-46E5-A401-13048F9D5669}" name="6/17_x000a_Fks 5_x000a_%" dataDxfId="17"/>
    <tableColumn id="8" xr3:uid="{CC8B0DF7-CA10-4A00-A290-8C0458EF9FE4}" name="6/30_x000a_Fks 10_x000a_IT" dataDxfId="16"/>
    <tableColumn id="9" xr3:uid="{BF713253-FE5A-47DB-80D6-3EDFA67EBF64}" name="6/30_x000a_Fks 10_x000a_%" dataDxfId="15"/>
    <tableColumn id="10" xr3:uid="{7A9B1FCB-04D5-48DE-BD4C-85448699E26A}" name="7/8_x000a_Fks 10.1_x000a_IT" dataDxfId="14"/>
    <tableColumn id="11" xr3:uid="{1D4FA74D-304B-4412-B18B-928841E066E1}" name="7/8_x000a_Fks 10.1_x000a_%" dataDxfId="13"/>
    <tableColumn id="12" xr3:uid="{006DFCB4-027A-41F2-B01B-D8B7D47F337E}" name="7/15_x000a_Fks 10.5_x000a_IT" dataDxfId="12"/>
    <tableColumn id="13" xr3:uid="{DE774166-00C0-4A69-95A5-6CFDCF6CC911}" name="7/15_x000a_Fks 10.5_x000a_%" dataDxfId="11"/>
    <tableColumn id="14" xr3:uid="{E3275EAE-4924-4900-8A6C-B200CB5DEA5F}" name="7/23_x000a_Fks 11_x000a_IT" dataDxfId="10"/>
    <tableColumn id="15" xr3:uid="{3313064B-BBC7-40F4-956A-2120B118DF40}" name="7/23_x000a_Fks 11_x000a_%" dataDxfId="9"/>
    <tableColumn id="16" xr3:uid="{DCEBAFEC-1C3E-4E6A-B0EB-7C9772B35C16}" name="AUDPC" dataDxfId="8">
      <calculatedColumnFormula>(G46+I46)*13/2+(I46+K46)*8/2+(K46+M46)*7/2+(M46+O46)*8/2</calculatedColumnFormula>
    </tableColumn>
    <tableColumn id="17" xr3:uid="{194DDDA1-BB39-4B99-B4BF-31C8DBD54A30}" name="Relative_x000a_AUDPC_x000a_%" dataDxfId="7"/>
    <tableColumn id="18" xr3:uid="{E8DD94F3-D4E7-4031-A5F4-14B7F4AE705D}" name="Plot_x000a_area_x000a_(sq. ft)" dataDxfId="6"/>
    <tableColumn id="19" xr3:uid="{82AF89AD-853D-4349-88DB-90486C52FB46}" name="Grain_x000a_Moisture_x000a_content_x000a_(%)" dataDxfId="5"/>
    <tableColumn id="20" xr3:uid="{61E2E221-3490-4E4B-96CE-828275213868}" name="Grain_x000a_Test_x000a_weight_x000a_(lb/bu)" dataDxfId="4"/>
    <tableColumn id="21" xr3:uid="{413957B6-474C-4B04-92E9-E2A29D599FC0}" name="Yield_x000a_8/26/2026_x000a_Gr/plot " dataDxfId="3"/>
    <tableColumn id="22" xr3:uid="{C3F91B38-B40D-4313-8B79-4E9CEAF35061}" name="Yield_x000a_Bu/A" dataDxfId="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E6FC99-43F5-4211-9EB0-587C806C7B28}" name="Table1" displayName="Table1" ref="A2:J30" totalsRowShown="0" headerRowDxfId="26" tableBorderDxfId="27" headerRowCellStyle="Normal 2">
  <autoFilter ref="A2:J30" xr:uid="{5BE6FC99-43F5-4211-9EB0-587C806C7B2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39B08B47-3585-40D8-AFA4-555448AD7BDB}" name="Treatment_x000a_No. Fungicide, rate, timinga,b,c"/>
    <tableColumn id="2" xr3:uid="{022EB4DC-B30E-436A-8A16-6C2010EB3093}" name="17 Jun_x000a_Jointing_x000a_Stripe Rust (%)d"/>
    <tableColumn id="3" xr3:uid="{5E8EE44C-E163-46B7-ABDC-B71D6AD37D7E}" name="30 Jun_x000a_Boot_x000a_Stripe Rust_x000a_(%)d"/>
    <tableColumn id="4" xr3:uid="{A56CDE6E-31EE-498B-B56F-E309DDB6B4D9}" name="8 Jul_x000a_Heading_x000a_Stripe Rust_x000a_(%)d"/>
    <tableColumn id="5" xr3:uid="{3E76D923-945E-4BA8-9BE9-A96F7290FCC5}" name="15 Jul_x000a_Flowering_x000a_Stripe Rust_x000a_(%)d"/>
    <tableColumn id="6" xr3:uid="{7575ED0F-2A20-4A6D-A355-5300D57F0841}" name="23 July_x000a_Milk_x000a_Stripe Rust_x000a_(%)d"/>
    <tableColumn id="7" xr3:uid="{F564721E-9C7B-43B2-BAA6-2015431DEFC8}" name="Relative_x000a_AUDPC_x000a_(%)d"/>
    <tableColumn id="8" xr3:uid="{408C3C03-70F4-4624-B706-FE1C41095442}" name="Test_x000a_Weight_x000a_(lb/bu)"/>
    <tableColumn id="9" xr3:uid="{B263C714-B3EE-4AC5-A51A-1BD8FFBCF8ED}" name="Yield_x000a_Mean_x000a_(bu/A)"/>
    <tableColumn id="10" xr3:uid="{CEB38AA9-2578-475F-AC0F-814C0D0D60C8}" name="Yield_x000a_Increase_x000a_%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41"/>
  <sheetViews>
    <sheetView showGridLines="0" tabSelected="1" topLeftCell="A45" zoomScale="150" zoomScaleNormal="150" workbookViewId="0">
      <selection activeCell="I45" sqref="I45"/>
    </sheetView>
  </sheetViews>
  <sheetFormatPr defaultColWidth="8.875" defaultRowHeight="12.75" customHeight="1" x14ac:dyDescent="0.2"/>
  <cols>
    <col min="1" max="1" width="7" style="5" customWidth="1"/>
    <col min="2" max="2" width="6" style="5" customWidth="1"/>
    <col min="3" max="3" width="5.125" style="5" customWidth="1"/>
    <col min="4" max="4" width="5" style="5" customWidth="1"/>
    <col min="5" max="5" width="7.25" style="5" customWidth="1"/>
    <col min="6" max="6" width="6.25" style="5" customWidth="1"/>
    <col min="7" max="7" width="7.375" style="5" customWidth="1"/>
    <col min="8" max="8" width="7.5" style="5" customWidth="1"/>
    <col min="9" max="9" width="8.125" style="5" customWidth="1"/>
    <col min="10" max="10" width="10.25" style="5" customWidth="1"/>
    <col min="11" max="11" width="9.875" style="5" customWidth="1"/>
    <col min="12" max="12" width="8" style="5" customWidth="1"/>
    <col min="13" max="13" width="8.375" style="5" customWidth="1"/>
    <col min="14" max="14" width="8.125" style="5" customWidth="1"/>
    <col min="15" max="15" width="9" style="5" customWidth="1"/>
    <col min="16" max="16" width="7.625" style="5" customWidth="1"/>
    <col min="17" max="17" width="9" style="6" customWidth="1"/>
    <col min="18" max="18" width="7.625" style="6" customWidth="1"/>
    <col min="19" max="19" width="8.25" style="6" customWidth="1"/>
    <col min="20" max="20" width="7.75" style="6" customWidth="1"/>
    <col min="21" max="21" width="10" style="5" customWidth="1"/>
    <col min="22" max="22" width="6.125" style="5" customWidth="1"/>
    <col min="23" max="16384" width="8.875" style="1"/>
  </cols>
  <sheetData>
    <row r="1" spans="1:1" ht="12.75" customHeight="1" x14ac:dyDescent="0.2">
      <c r="A1" s="4" t="s">
        <v>11</v>
      </c>
    </row>
    <row r="2" spans="1:1" ht="12.75" customHeight="1" x14ac:dyDescent="0.2">
      <c r="A2" s="4" t="s">
        <v>12</v>
      </c>
    </row>
    <row r="3" spans="1:1" ht="12.75" customHeight="1" x14ac:dyDescent="0.2">
      <c r="A3" s="4" t="s">
        <v>20</v>
      </c>
    </row>
    <row r="4" spans="1:1" ht="12.75" customHeight="1" x14ac:dyDescent="0.2">
      <c r="A4" s="4" t="s">
        <v>13</v>
      </c>
    </row>
    <row r="5" spans="1:1" ht="12.75" customHeight="1" x14ac:dyDescent="0.2">
      <c r="A5" s="4" t="s">
        <v>24</v>
      </c>
    </row>
    <row r="6" spans="1:1" ht="12.75" customHeight="1" x14ac:dyDescent="0.2">
      <c r="A6" s="4" t="s">
        <v>14</v>
      </c>
    </row>
    <row r="7" spans="1:1" ht="12.75" customHeight="1" x14ac:dyDescent="0.2">
      <c r="A7" s="4" t="s">
        <v>15</v>
      </c>
    </row>
    <row r="8" spans="1:1" ht="12.75" customHeight="1" x14ac:dyDescent="0.2">
      <c r="A8" s="4" t="s">
        <v>16</v>
      </c>
    </row>
    <row r="9" spans="1:1" ht="12.75" customHeight="1" x14ac:dyDescent="0.2">
      <c r="A9" s="4" t="s">
        <v>25</v>
      </c>
    </row>
    <row r="10" spans="1:1" ht="12.75" customHeight="1" x14ac:dyDescent="0.2">
      <c r="A10" s="4" t="s">
        <v>17</v>
      </c>
    </row>
    <row r="11" spans="1:1" ht="12.75" customHeight="1" x14ac:dyDescent="0.2">
      <c r="A11" s="4" t="s">
        <v>41</v>
      </c>
    </row>
    <row r="12" spans="1:1" ht="12.75" customHeight="1" x14ac:dyDescent="0.2">
      <c r="A12" s="4" t="s">
        <v>18</v>
      </c>
    </row>
    <row r="13" spans="1:1" ht="12.75" customHeight="1" x14ac:dyDescent="0.2">
      <c r="A13" s="4" t="s">
        <v>19</v>
      </c>
    </row>
    <row r="14" spans="1:1" ht="12.75" customHeight="1" x14ac:dyDescent="0.2">
      <c r="A14" s="4" t="s">
        <v>21</v>
      </c>
    </row>
    <row r="15" spans="1:1" ht="12.75" customHeight="1" x14ac:dyDescent="0.2">
      <c r="A15" s="4" t="s">
        <v>22</v>
      </c>
    </row>
    <row r="16" spans="1:1" ht="12.75" customHeight="1" x14ac:dyDescent="0.2">
      <c r="A16" s="4" t="s">
        <v>4</v>
      </c>
    </row>
    <row r="17" spans="1:1" ht="12.75" customHeight="1" x14ac:dyDescent="0.2">
      <c r="A17" s="4" t="s">
        <v>42</v>
      </c>
    </row>
    <row r="18" spans="1:1" ht="12.75" customHeight="1" x14ac:dyDescent="0.2">
      <c r="A18" s="4" t="s">
        <v>23</v>
      </c>
    </row>
    <row r="19" spans="1:1" ht="12.75" customHeight="1" x14ac:dyDescent="0.2">
      <c r="A19" s="4" t="s">
        <v>26</v>
      </c>
    </row>
    <row r="20" spans="1:1" ht="12.75" customHeight="1" x14ac:dyDescent="0.2">
      <c r="A20" s="4" t="s">
        <v>43</v>
      </c>
    </row>
    <row r="21" spans="1:1" ht="12.75" customHeight="1" x14ac:dyDescent="0.2">
      <c r="A21" s="4" t="s">
        <v>44</v>
      </c>
    </row>
    <row r="22" spans="1:1" ht="12.75" customHeight="1" x14ac:dyDescent="0.2">
      <c r="A22" s="4" t="s">
        <v>23</v>
      </c>
    </row>
    <row r="23" spans="1:1" ht="12.75" customHeight="1" x14ac:dyDescent="0.2">
      <c r="A23" s="4" t="s">
        <v>27</v>
      </c>
    </row>
    <row r="24" spans="1:1" ht="12.75" customHeight="1" x14ac:dyDescent="0.2">
      <c r="A24" s="4" t="s">
        <v>45</v>
      </c>
    </row>
    <row r="25" spans="1:1" ht="12.75" customHeight="1" x14ac:dyDescent="0.2">
      <c r="A25" s="4" t="s">
        <v>28</v>
      </c>
    </row>
    <row r="26" spans="1:1" ht="12.75" customHeight="1" x14ac:dyDescent="0.2">
      <c r="A26" s="4" t="s">
        <v>46</v>
      </c>
    </row>
    <row r="27" spans="1:1" ht="12.75" customHeight="1" x14ac:dyDescent="0.2">
      <c r="A27" s="4" t="s">
        <v>47</v>
      </c>
    </row>
    <row r="28" spans="1:1" ht="12.75" customHeight="1" x14ac:dyDescent="0.2">
      <c r="A28" s="4" t="s">
        <v>29</v>
      </c>
    </row>
    <row r="29" spans="1:1" ht="12.75" customHeight="1" x14ac:dyDescent="0.2">
      <c r="A29" s="4" t="s">
        <v>48</v>
      </c>
    </row>
    <row r="30" spans="1:1" ht="12.75" customHeight="1" x14ac:dyDescent="0.2">
      <c r="A30" s="4" t="s">
        <v>49</v>
      </c>
    </row>
    <row r="31" spans="1:1" ht="12.75" customHeight="1" x14ac:dyDescent="0.2">
      <c r="A31" s="4" t="s">
        <v>50</v>
      </c>
    </row>
    <row r="32" spans="1:1" ht="12.75" customHeight="1" x14ac:dyDescent="0.2">
      <c r="A32" s="4" t="s">
        <v>51</v>
      </c>
    </row>
    <row r="33" spans="1:22" ht="12.75" customHeight="1" x14ac:dyDescent="0.2">
      <c r="A33" s="4" t="s">
        <v>30</v>
      </c>
    </row>
    <row r="34" spans="1:22" ht="12.75" customHeight="1" x14ac:dyDescent="0.2">
      <c r="A34" s="4" t="s">
        <v>52</v>
      </c>
    </row>
    <row r="35" spans="1:22" ht="12.75" customHeight="1" x14ac:dyDescent="0.2">
      <c r="A35" s="4" t="s">
        <v>53</v>
      </c>
    </row>
    <row r="36" spans="1:22" ht="12.75" customHeight="1" x14ac:dyDescent="0.2">
      <c r="A36" s="4" t="s">
        <v>31</v>
      </c>
    </row>
    <row r="37" spans="1:22" ht="12.75" customHeight="1" x14ac:dyDescent="0.2">
      <c r="A37" s="4" t="s">
        <v>54</v>
      </c>
    </row>
    <row r="38" spans="1:22" ht="12.75" customHeight="1" x14ac:dyDescent="0.2">
      <c r="A38" s="4" t="s">
        <v>55</v>
      </c>
    </row>
    <row r="39" spans="1:22" ht="12.75" customHeight="1" x14ac:dyDescent="0.2">
      <c r="A39" s="4" t="s">
        <v>56</v>
      </c>
    </row>
    <row r="40" spans="1:22" ht="12.75" customHeight="1" x14ac:dyDescent="0.2">
      <c r="A40" s="4" t="s">
        <v>57</v>
      </c>
    </row>
    <row r="41" spans="1:22" ht="12.75" customHeight="1" x14ac:dyDescent="0.2">
      <c r="A41" s="4" t="s">
        <v>58</v>
      </c>
    </row>
    <row r="42" spans="1:22" ht="12.75" customHeight="1" x14ac:dyDescent="0.2">
      <c r="A42" s="4" t="s">
        <v>59</v>
      </c>
    </row>
    <row r="43" spans="1:22" ht="12.75" customHeight="1" x14ac:dyDescent="0.2">
      <c r="A43" s="4" t="s">
        <v>5</v>
      </c>
    </row>
    <row r="45" spans="1:22" ht="57" customHeight="1" thickBot="1" x14ac:dyDescent="0.25">
      <c r="A45" s="83" t="s">
        <v>6</v>
      </c>
      <c r="B45" s="8" t="s">
        <v>7</v>
      </c>
      <c r="C45" s="8" t="s">
        <v>8</v>
      </c>
      <c r="D45" s="82" t="s">
        <v>234</v>
      </c>
      <c r="E45" s="77" t="s">
        <v>235</v>
      </c>
      <c r="F45" s="78" t="s">
        <v>236</v>
      </c>
      <c r="G45" s="79" t="s">
        <v>237</v>
      </c>
      <c r="H45" s="78" t="s">
        <v>238</v>
      </c>
      <c r="I45" s="79" t="s">
        <v>239</v>
      </c>
      <c r="J45" s="78" t="s">
        <v>240</v>
      </c>
      <c r="K45" s="79" t="s">
        <v>241</v>
      </c>
      <c r="L45" s="78" t="s">
        <v>242</v>
      </c>
      <c r="M45" s="79" t="s">
        <v>243</v>
      </c>
      <c r="N45" s="78" t="s">
        <v>244</v>
      </c>
      <c r="O45" s="79" t="s">
        <v>245</v>
      </c>
      <c r="P45" s="80" t="s">
        <v>9</v>
      </c>
      <c r="Q45" s="77" t="s">
        <v>228</v>
      </c>
      <c r="R45" s="77" t="s">
        <v>229</v>
      </c>
      <c r="S45" s="77" t="s">
        <v>230</v>
      </c>
      <c r="T45" s="77" t="s">
        <v>231</v>
      </c>
      <c r="U45" s="81" t="s">
        <v>233</v>
      </c>
      <c r="V45" s="86" t="s">
        <v>232</v>
      </c>
    </row>
    <row r="46" spans="1:22" ht="18" customHeight="1" x14ac:dyDescent="0.2">
      <c r="A46" s="84" t="s">
        <v>10</v>
      </c>
      <c r="B46" s="9">
        <v>1</v>
      </c>
      <c r="C46" s="10" t="s">
        <v>0</v>
      </c>
      <c r="D46" s="9">
        <v>1</v>
      </c>
      <c r="E46" s="9">
        <v>98</v>
      </c>
      <c r="F46" s="11">
        <v>8</v>
      </c>
      <c r="G46" s="12">
        <v>20</v>
      </c>
      <c r="H46" s="11">
        <v>8</v>
      </c>
      <c r="I46" s="12">
        <v>70</v>
      </c>
      <c r="J46" s="11">
        <v>8</v>
      </c>
      <c r="K46" s="12">
        <v>75</v>
      </c>
      <c r="L46" s="11">
        <v>8</v>
      </c>
      <c r="M46" s="12">
        <v>90</v>
      </c>
      <c r="N46" s="11">
        <v>9</v>
      </c>
      <c r="O46" s="12">
        <v>100</v>
      </c>
      <c r="P46" s="13">
        <f t="shared" ref="P46:P77" si="0">(G46+I46)*13/2+(I46+K46)*8/2+(K46+M46)*7/2+(M46+O46)*8/2</f>
        <v>2502.5</v>
      </c>
      <c r="Q46" s="14">
        <v>104.87166055526454</v>
      </c>
      <c r="R46" s="14">
        <v>72</v>
      </c>
      <c r="S46" s="9">
        <v>9.9</v>
      </c>
      <c r="T46" s="14">
        <v>61.432098765432094</v>
      </c>
      <c r="U46" s="15">
        <v>737.7</v>
      </c>
      <c r="V46" s="87">
        <v>15.645166471276251</v>
      </c>
    </row>
    <row r="47" spans="1:22" ht="18" customHeight="1" x14ac:dyDescent="0.2">
      <c r="A47" s="85" t="s">
        <v>10</v>
      </c>
      <c r="B47" s="7">
        <v>24</v>
      </c>
      <c r="C47" s="3" t="s">
        <v>0</v>
      </c>
      <c r="D47" s="7">
        <v>2</v>
      </c>
      <c r="E47" s="7">
        <v>98</v>
      </c>
      <c r="F47" s="16">
        <v>8</v>
      </c>
      <c r="G47" s="17">
        <v>20</v>
      </c>
      <c r="H47" s="16">
        <v>2</v>
      </c>
      <c r="I47" s="17">
        <v>5</v>
      </c>
      <c r="J47" s="16">
        <v>2</v>
      </c>
      <c r="K47" s="17">
        <v>15</v>
      </c>
      <c r="L47" s="16">
        <v>2</v>
      </c>
      <c r="M47" s="17">
        <v>20</v>
      </c>
      <c r="N47" s="16">
        <v>2</v>
      </c>
      <c r="O47" s="17">
        <v>20</v>
      </c>
      <c r="P47" s="18">
        <f t="shared" si="0"/>
        <v>525</v>
      </c>
      <c r="Q47" s="2">
        <v>22.001047668936614</v>
      </c>
      <c r="R47" s="2">
        <v>76.95</v>
      </c>
      <c r="S47" s="7">
        <v>9.5</v>
      </c>
      <c r="T47" s="2">
        <v>62.617283950617285</v>
      </c>
      <c r="U47" s="19">
        <v>2135.6999999999998</v>
      </c>
      <c r="V47" s="88">
        <v>43.328857849644749</v>
      </c>
    </row>
    <row r="48" spans="1:22" ht="18" customHeight="1" x14ac:dyDescent="0.2">
      <c r="A48" s="85" t="s">
        <v>10</v>
      </c>
      <c r="B48" s="7">
        <v>17</v>
      </c>
      <c r="C48" s="3" t="s">
        <v>1</v>
      </c>
      <c r="D48" s="7">
        <v>3</v>
      </c>
      <c r="E48" s="7">
        <v>98</v>
      </c>
      <c r="F48" s="16">
        <v>8</v>
      </c>
      <c r="G48" s="17">
        <v>20</v>
      </c>
      <c r="H48" s="16">
        <v>8</v>
      </c>
      <c r="I48" s="17">
        <v>60</v>
      </c>
      <c r="J48" s="16">
        <v>8</v>
      </c>
      <c r="K48" s="17">
        <v>60</v>
      </c>
      <c r="L48" s="16">
        <v>8</v>
      </c>
      <c r="M48" s="17">
        <v>60</v>
      </c>
      <c r="N48" s="16">
        <v>8</v>
      </c>
      <c r="O48" s="17">
        <v>60</v>
      </c>
      <c r="P48" s="18">
        <f t="shared" si="0"/>
        <v>1900</v>
      </c>
      <c r="Q48" s="2">
        <v>79.622839182818225</v>
      </c>
      <c r="R48" s="2">
        <v>72.899999999999991</v>
      </c>
      <c r="S48" s="7">
        <v>8.6999999999999993</v>
      </c>
      <c r="T48" s="2">
        <v>63.125220458553784</v>
      </c>
      <c r="U48" s="19">
        <v>1216.8</v>
      </c>
      <c r="V48" s="88">
        <v>28.224935699317438</v>
      </c>
    </row>
    <row r="49" spans="1:22" ht="18" customHeight="1" x14ac:dyDescent="0.2">
      <c r="A49" s="85" t="s">
        <v>10</v>
      </c>
      <c r="B49" s="7">
        <v>13</v>
      </c>
      <c r="C49" s="3" t="s">
        <v>1</v>
      </c>
      <c r="D49" s="7">
        <v>4</v>
      </c>
      <c r="E49" s="7">
        <v>98</v>
      </c>
      <c r="F49" s="16">
        <v>8</v>
      </c>
      <c r="G49" s="17">
        <v>20</v>
      </c>
      <c r="H49" s="16">
        <v>5</v>
      </c>
      <c r="I49" s="17">
        <v>5</v>
      </c>
      <c r="J49" s="16">
        <v>2</v>
      </c>
      <c r="K49" s="17">
        <v>10</v>
      </c>
      <c r="L49" s="16">
        <v>5</v>
      </c>
      <c r="M49" s="17">
        <v>10</v>
      </c>
      <c r="N49" s="16">
        <v>5</v>
      </c>
      <c r="O49" s="17">
        <v>10</v>
      </c>
      <c r="P49" s="18">
        <f t="shared" si="0"/>
        <v>372.5</v>
      </c>
      <c r="Q49" s="2">
        <v>15.610267155578835</v>
      </c>
      <c r="R49" s="2">
        <v>75.149999999999991</v>
      </c>
      <c r="S49" s="7">
        <v>9.1</v>
      </c>
      <c r="T49" s="2">
        <v>62.631393298059962</v>
      </c>
      <c r="U49" s="19">
        <v>2047.7</v>
      </c>
      <c r="V49" s="88">
        <v>44.398400950690508</v>
      </c>
    </row>
    <row r="50" spans="1:22" ht="18" customHeight="1" x14ac:dyDescent="0.2">
      <c r="A50" s="85" t="s">
        <v>10</v>
      </c>
      <c r="B50" s="7">
        <v>8</v>
      </c>
      <c r="C50" s="3" t="s">
        <v>2</v>
      </c>
      <c r="D50" s="7">
        <v>5</v>
      </c>
      <c r="E50" s="7">
        <v>98</v>
      </c>
      <c r="F50" s="16">
        <v>8</v>
      </c>
      <c r="G50" s="17">
        <v>20</v>
      </c>
      <c r="H50" s="16">
        <v>2</v>
      </c>
      <c r="I50" s="17">
        <v>5</v>
      </c>
      <c r="J50" s="16">
        <v>8</v>
      </c>
      <c r="K50" s="17">
        <v>20</v>
      </c>
      <c r="L50" s="16">
        <v>8</v>
      </c>
      <c r="M50" s="17">
        <v>90</v>
      </c>
      <c r="N50" s="16">
        <v>9</v>
      </c>
      <c r="O50" s="17">
        <v>100</v>
      </c>
      <c r="P50" s="18">
        <f t="shared" si="0"/>
        <v>1407.5</v>
      </c>
      <c r="Q50" s="2">
        <v>58.983761131482446</v>
      </c>
      <c r="R50" s="2">
        <v>73.8</v>
      </c>
      <c r="S50" s="7">
        <v>9.1999999999999993</v>
      </c>
      <c r="T50" s="2">
        <v>62.970017636684304</v>
      </c>
      <c r="U50" s="19">
        <v>1598.7</v>
      </c>
      <c r="V50" s="88">
        <v>34.7258128073994</v>
      </c>
    </row>
    <row r="51" spans="1:22" ht="18" customHeight="1" x14ac:dyDescent="0.2">
      <c r="A51" s="85" t="s">
        <v>10</v>
      </c>
      <c r="B51" s="7">
        <v>3</v>
      </c>
      <c r="C51" s="3" t="s">
        <v>2</v>
      </c>
      <c r="D51" s="7">
        <v>6</v>
      </c>
      <c r="E51" s="7">
        <v>97</v>
      </c>
      <c r="F51" s="16">
        <v>8</v>
      </c>
      <c r="G51" s="17">
        <v>30</v>
      </c>
      <c r="H51" s="16">
        <v>2</v>
      </c>
      <c r="I51" s="17">
        <v>10</v>
      </c>
      <c r="J51" s="16">
        <v>8</v>
      </c>
      <c r="K51" s="17">
        <v>20</v>
      </c>
      <c r="L51" s="16">
        <v>8</v>
      </c>
      <c r="M51" s="17">
        <v>80</v>
      </c>
      <c r="N51" s="16">
        <v>8</v>
      </c>
      <c r="O51" s="17">
        <v>90</v>
      </c>
      <c r="P51" s="18">
        <f t="shared" si="0"/>
        <v>1410</v>
      </c>
      <c r="Q51" s="2">
        <v>59.088528025144051</v>
      </c>
      <c r="R51" s="2">
        <v>74.7</v>
      </c>
      <c r="S51" s="7">
        <v>8.5</v>
      </c>
      <c r="T51" s="2">
        <v>62.419753086419746</v>
      </c>
      <c r="U51" s="19">
        <v>1418.8</v>
      </c>
      <c r="V51" s="88">
        <v>33.587478099435316</v>
      </c>
    </row>
    <row r="52" spans="1:22" ht="18" customHeight="1" x14ac:dyDescent="0.2">
      <c r="A52" s="85" t="s">
        <v>10</v>
      </c>
      <c r="B52" s="7">
        <v>9</v>
      </c>
      <c r="C52" s="3" t="s">
        <v>3</v>
      </c>
      <c r="D52" s="7">
        <v>7</v>
      </c>
      <c r="E52" s="7">
        <v>97</v>
      </c>
      <c r="F52" s="16">
        <v>8</v>
      </c>
      <c r="G52" s="17">
        <v>30</v>
      </c>
      <c r="H52" s="16">
        <v>8</v>
      </c>
      <c r="I52" s="17">
        <v>60</v>
      </c>
      <c r="J52" s="16">
        <v>8</v>
      </c>
      <c r="K52" s="17">
        <v>70</v>
      </c>
      <c r="L52" s="16">
        <v>2</v>
      </c>
      <c r="M52" s="17">
        <v>70</v>
      </c>
      <c r="N52" s="16">
        <v>2</v>
      </c>
      <c r="O52" s="17">
        <v>70</v>
      </c>
      <c r="P52" s="18">
        <f t="shared" si="0"/>
        <v>2155</v>
      </c>
      <c r="Q52" s="2">
        <v>90.309062336301722</v>
      </c>
      <c r="R52" s="2">
        <v>73.350000000000009</v>
      </c>
      <c r="S52" s="7">
        <v>8.8000000000000007</v>
      </c>
      <c r="T52" s="2">
        <v>63.195767195767189</v>
      </c>
      <c r="U52" s="19">
        <v>1091.2</v>
      </c>
      <c r="V52" s="88">
        <v>25.098708048527779</v>
      </c>
    </row>
    <row r="53" spans="1:22" ht="18" customHeight="1" x14ac:dyDescent="0.2">
      <c r="A53" s="85" t="s">
        <v>10</v>
      </c>
      <c r="B53" s="7">
        <v>19</v>
      </c>
      <c r="C53" s="3" t="s">
        <v>3</v>
      </c>
      <c r="D53" s="7">
        <v>8</v>
      </c>
      <c r="E53" s="7">
        <v>97</v>
      </c>
      <c r="F53" s="16">
        <v>8</v>
      </c>
      <c r="G53" s="17">
        <v>30</v>
      </c>
      <c r="H53" s="16">
        <v>2</v>
      </c>
      <c r="I53" s="17">
        <v>10</v>
      </c>
      <c r="J53" s="16">
        <v>8</v>
      </c>
      <c r="K53" s="17">
        <v>30</v>
      </c>
      <c r="L53" s="16">
        <v>8</v>
      </c>
      <c r="M53" s="17">
        <v>90</v>
      </c>
      <c r="N53" s="16">
        <v>8</v>
      </c>
      <c r="O53" s="17">
        <v>90</v>
      </c>
      <c r="P53" s="18">
        <f t="shared" si="0"/>
        <v>1560</v>
      </c>
      <c r="Q53" s="2">
        <v>65.374541644840235</v>
      </c>
      <c r="R53" s="2">
        <v>78.75</v>
      </c>
      <c r="S53" s="7">
        <v>9.3000000000000007</v>
      </c>
      <c r="T53" s="2">
        <v>63.294532627865962</v>
      </c>
      <c r="U53" s="19">
        <v>1625.9</v>
      </c>
      <c r="V53" s="88">
        <v>32.908789906251464</v>
      </c>
    </row>
    <row r="54" spans="1:22" ht="18" customHeight="1" x14ac:dyDescent="0.2">
      <c r="A54" s="85" t="s">
        <v>10</v>
      </c>
      <c r="B54" s="7">
        <v>17</v>
      </c>
      <c r="C54" s="3" t="s">
        <v>3</v>
      </c>
      <c r="D54" s="7">
        <v>9</v>
      </c>
      <c r="E54" s="7">
        <v>98</v>
      </c>
      <c r="F54" s="16">
        <v>8</v>
      </c>
      <c r="G54" s="17">
        <v>20</v>
      </c>
      <c r="H54" s="16">
        <v>8</v>
      </c>
      <c r="I54" s="17">
        <v>70</v>
      </c>
      <c r="J54" s="16">
        <v>8</v>
      </c>
      <c r="K54" s="17">
        <v>70</v>
      </c>
      <c r="L54" s="16">
        <v>2</v>
      </c>
      <c r="M54" s="17">
        <v>70</v>
      </c>
      <c r="N54" s="16">
        <v>2</v>
      </c>
      <c r="O54" s="17">
        <v>70</v>
      </c>
      <c r="P54" s="18">
        <f t="shared" si="0"/>
        <v>2195</v>
      </c>
      <c r="Q54" s="2">
        <v>91.985332634887371</v>
      </c>
      <c r="R54" s="2">
        <v>76.5</v>
      </c>
      <c r="S54" s="7">
        <v>8.9</v>
      </c>
      <c r="T54" s="2">
        <v>63.209876543209873</v>
      </c>
      <c r="U54" s="19">
        <v>1190.7</v>
      </c>
      <c r="V54" s="88">
        <v>25.69386386159977</v>
      </c>
    </row>
    <row r="55" spans="1:22" ht="18" customHeight="1" x14ac:dyDescent="0.2">
      <c r="A55" s="85" t="s">
        <v>10</v>
      </c>
      <c r="B55" s="7">
        <v>1</v>
      </c>
      <c r="C55" s="3" t="s">
        <v>3</v>
      </c>
      <c r="D55" s="7">
        <v>10</v>
      </c>
      <c r="E55" s="7">
        <v>97</v>
      </c>
      <c r="F55" s="16">
        <v>8</v>
      </c>
      <c r="G55" s="17">
        <v>20</v>
      </c>
      <c r="H55" s="16">
        <v>8</v>
      </c>
      <c r="I55" s="17">
        <v>60</v>
      </c>
      <c r="J55" s="16">
        <v>8</v>
      </c>
      <c r="K55" s="17">
        <v>65</v>
      </c>
      <c r="L55" s="16">
        <v>8</v>
      </c>
      <c r="M55" s="17">
        <v>90</v>
      </c>
      <c r="N55" s="16">
        <v>9</v>
      </c>
      <c r="O55" s="17">
        <v>100</v>
      </c>
      <c r="P55" s="18">
        <f t="shared" si="0"/>
        <v>2322.5</v>
      </c>
      <c r="Q55" s="2">
        <v>97.328444211629133</v>
      </c>
      <c r="R55" s="2">
        <v>73.350000000000009</v>
      </c>
      <c r="S55" s="7">
        <v>9.5</v>
      </c>
      <c r="T55" s="2">
        <v>62.673721340387999</v>
      </c>
      <c r="U55" s="19">
        <v>955.9</v>
      </c>
      <c r="V55" s="88">
        <v>20.536245441271223</v>
      </c>
    </row>
    <row r="56" spans="1:22" ht="18" customHeight="1" x14ac:dyDescent="0.2">
      <c r="A56" s="85" t="s">
        <v>10</v>
      </c>
      <c r="B56" s="7">
        <v>2</v>
      </c>
      <c r="C56" s="3" t="s">
        <v>2</v>
      </c>
      <c r="D56" s="7">
        <v>11</v>
      </c>
      <c r="E56" s="7">
        <v>97</v>
      </c>
      <c r="F56" s="16">
        <v>8</v>
      </c>
      <c r="G56" s="17">
        <v>20</v>
      </c>
      <c r="H56" s="16">
        <v>2</v>
      </c>
      <c r="I56" s="17">
        <v>5</v>
      </c>
      <c r="J56" s="16">
        <v>2</v>
      </c>
      <c r="K56" s="17">
        <v>5</v>
      </c>
      <c r="L56" s="16">
        <v>2</v>
      </c>
      <c r="M56" s="17">
        <v>5</v>
      </c>
      <c r="N56" s="16">
        <v>2</v>
      </c>
      <c r="O56" s="17">
        <v>5</v>
      </c>
      <c r="P56" s="18">
        <f t="shared" si="0"/>
        <v>277.5</v>
      </c>
      <c r="Q56" s="2">
        <v>11.629125196437926</v>
      </c>
      <c r="R56" s="2">
        <v>74.25</v>
      </c>
      <c r="S56" s="7">
        <v>10</v>
      </c>
      <c r="T56" s="2">
        <v>62.419753086419746</v>
      </c>
      <c r="U56" s="19">
        <v>1572.7</v>
      </c>
      <c r="V56" s="88">
        <v>31.837955602537139</v>
      </c>
    </row>
    <row r="57" spans="1:22" ht="18" customHeight="1" x14ac:dyDescent="0.2">
      <c r="A57" s="85" t="s">
        <v>10</v>
      </c>
      <c r="B57" s="7">
        <v>22</v>
      </c>
      <c r="C57" s="3" t="s">
        <v>2</v>
      </c>
      <c r="D57" s="7">
        <v>12</v>
      </c>
      <c r="E57" s="7">
        <v>98</v>
      </c>
      <c r="F57" s="16">
        <v>8</v>
      </c>
      <c r="G57" s="17">
        <v>20</v>
      </c>
      <c r="H57" s="16">
        <v>2</v>
      </c>
      <c r="I57" s="17">
        <v>10</v>
      </c>
      <c r="J57" s="16">
        <v>8</v>
      </c>
      <c r="K57" s="17">
        <v>5</v>
      </c>
      <c r="L57" s="16">
        <v>8</v>
      </c>
      <c r="M57" s="17">
        <v>5</v>
      </c>
      <c r="N57" s="16">
        <v>8</v>
      </c>
      <c r="O57" s="17">
        <v>5</v>
      </c>
      <c r="P57" s="18">
        <f t="shared" si="0"/>
        <v>330</v>
      </c>
      <c r="Q57" s="2">
        <v>13.829229963331588</v>
      </c>
      <c r="R57" s="2">
        <v>72.899999999999991</v>
      </c>
      <c r="S57" s="7">
        <v>10.1</v>
      </c>
      <c r="T57" s="2">
        <v>62.603174603174601</v>
      </c>
      <c r="U57" s="19">
        <v>2125.4</v>
      </c>
      <c r="V57" s="88">
        <v>42.821203224784917</v>
      </c>
    </row>
    <row r="58" spans="1:22" ht="18" customHeight="1" x14ac:dyDescent="0.2">
      <c r="A58" s="85" t="s">
        <v>10</v>
      </c>
      <c r="B58" s="7">
        <v>21</v>
      </c>
      <c r="C58" s="3" t="s">
        <v>1</v>
      </c>
      <c r="D58" s="7">
        <v>13</v>
      </c>
      <c r="E58" s="7">
        <v>99</v>
      </c>
      <c r="F58" s="16">
        <v>8</v>
      </c>
      <c r="G58" s="17">
        <v>20</v>
      </c>
      <c r="H58" s="16">
        <v>3</v>
      </c>
      <c r="I58" s="17">
        <v>5</v>
      </c>
      <c r="J58" s="16">
        <v>3</v>
      </c>
      <c r="K58" s="17">
        <v>5</v>
      </c>
      <c r="L58" s="16">
        <v>3</v>
      </c>
      <c r="M58" s="17">
        <v>5</v>
      </c>
      <c r="N58" s="16">
        <v>3</v>
      </c>
      <c r="O58" s="17">
        <v>5</v>
      </c>
      <c r="P58" s="18">
        <f t="shared" si="0"/>
        <v>277.5</v>
      </c>
      <c r="Q58" s="2">
        <v>11.629125196437926</v>
      </c>
      <c r="R58" s="2">
        <v>76.5</v>
      </c>
      <c r="S58" s="7">
        <v>9</v>
      </c>
      <c r="T58" s="2">
        <v>62.927689594356259</v>
      </c>
      <c r="U58" s="19">
        <v>2179.6</v>
      </c>
      <c r="V58" s="88">
        <v>46.247195104443819</v>
      </c>
    </row>
    <row r="59" spans="1:22" ht="18" customHeight="1" x14ac:dyDescent="0.2">
      <c r="A59" s="85" t="s">
        <v>10</v>
      </c>
      <c r="B59" s="7">
        <v>19</v>
      </c>
      <c r="C59" s="3" t="s">
        <v>1</v>
      </c>
      <c r="D59" s="7">
        <v>14</v>
      </c>
      <c r="E59" s="7">
        <v>98</v>
      </c>
      <c r="F59" s="16">
        <v>8</v>
      </c>
      <c r="G59" s="17">
        <v>20</v>
      </c>
      <c r="H59" s="16">
        <v>3</v>
      </c>
      <c r="I59" s="17">
        <v>5</v>
      </c>
      <c r="J59" s="16">
        <v>8</v>
      </c>
      <c r="K59" s="17">
        <v>50</v>
      </c>
      <c r="L59" s="16">
        <v>8</v>
      </c>
      <c r="M59" s="17">
        <v>90</v>
      </c>
      <c r="N59" s="16">
        <v>9</v>
      </c>
      <c r="O59" s="17">
        <v>100</v>
      </c>
      <c r="P59" s="18">
        <f t="shared" si="0"/>
        <v>1632.5</v>
      </c>
      <c r="Q59" s="2">
        <v>68.412781561026719</v>
      </c>
      <c r="R59" s="2">
        <v>72.45</v>
      </c>
      <c r="S59" s="7">
        <v>8.6</v>
      </c>
      <c r="T59" s="2">
        <v>62.490299823633151</v>
      </c>
      <c r="U59" s="19">
        <v>1756.4</v>
      </c>
      <c r="V59" s="88">
        <v>41.892610894299906</v>
      </c>
    </row>
    <row r="60" spans="1:22" ht="18" customHeight="1" x14ac:dyDescent="0.2">
      <c r="A60" s="85" t="s">
        <v>10</v>
      </c>
      <c r="B60" s="7">
        <v>23</v>
      </c>
      <c r="C60" s="3" t="s">
        <v>0</v>
      </c>
      <c r="D60" s="7">
        <v>15</v>
      </c>
      <c r="E60" s="7">
        <v>98</v>
      </c>
      <c r="F60" s="16">
        <v>8</v>
      </c>
      <c r="G60" s="17">
        <v>20</v>
      </c>
      <c r="H60" s="16">
        <v>8</v>
      </c>
      <c r="I60" s="17">
        <v>20</v>
      </c>
      <c r="J60" s="16">
        <v>8</v>
      </c>
      <c r="K60" s="17">
        <v>10</v>
      </c>
      <c r="L60" s="16">
        <v>8</v>
      </c>
      <c r="M60" s="17">
        <v>10</v>
      </c>
      <c r="N60" s="16">
        <v>8</v>
      </c>
      <c r="O60" s="17">
        <v>50</v>
      </c>
      <c r="P60" s="18">
        <f t="shared" si="0"/>
        <v>690</v>
      </c>
      <c r="Q60" s="2">
        <v>28.915662650602407</v>
      </c>
      <c r="R60" s="2">
        <v>75.149999999999991</v>
      </c>
      <c r="S60" s="7">
        <v>9.1999999999999993</v>
      </c>
      <c r="T60" s="2">
        <v>62.560846560846556</v>
      </c>
      <c r="U60" s="19">
        <v>2398.8000000000002</v>
      </c>
      <c r="V60" s="88">
        <v>51.503656159131694</v>
      </c>
    </row>
    <row r="61" spans="1:22" ht="18" customHeight="1" x14ac:dyDescent="0.2">
      <c r="A61" s="85" t="s">
        <v>10</v>
      </c>
      <c r="B61" s="7">
        <v>2</v>
      </c>
      <c r="C61" s="3" t="s">
        <v>0</v>
      </c>
      <c r="D61" s="7">
        <v>16</v>
      </c>
      <c r="E61" s="7">
        <v>98</v>
      </c>
      <c r="F61" s="16">
        <v>8</v>
      </c>
      <c r="G61" s="17">
        <v>20</v>
      </c>
      <c r="H61" s="16">
        <v>5</v>
      </c>
      <c r="I61" s="17">
        <v>20</v>
      </c>
      <c r="J61" s="16">
        <v>2</v>
      </c>
      <c r="K61" s="17">
        <v>20</v>
      </c>
      <c r="L61" s="16">
        <v>2</v>
      </c>
      <c r="M61" s="17">
        <v>10</v>
      </c>
      <c r="N61" s="16">
        <v>2</v>
      </c>
      <c r="O61" s="17">
        <v>10</v>
      </c>
      <c r="P61" s="18">
        <f t="shared" si="0"/>
        <v>605</v>
      </c>
      <c r="Q61" s="2">
        <v>25.353588266107913</v>
      </c>
      <c r="R61" s="2">
        <v>69.3</v>
      </c>
      <c r="S61" s="7">
        <v>7.4</v>
      </c>
      <c r="T61" s="2">
        <v>62.631393298059962</v>
      </c>
      <c r="U61" s="19">
        <v>2063.5</v>
      </c>
      <c r="V61" s="88">
        <v>59.66379786962964</v>
      </c>
    </row>
    <row r="62" spans="1:22" ht="18" customHeight="1" x14ac:dyDescent="0.2">
      <c r="A62" s="85" t="s">
        <v>10</v>
      </c>
      <c r="B62" s="7">
        <v>3</v>
      </c>
      <c r="C62" s="3" t="s">
        <v>0</v>
      </c>
      <c r="D62" s="7">
        <v>17</v>
      </c>
      <c r="E62" s="7">
        <v>99</v>
      </c>
      <c r="F62" s="16">
        <v>8</v>
      </c>
      <c r="G62" s="17">
        <v>20</v>
      </c>
      <c r="H62" s="16">
        <v>2</v>
      </c>
      <c r="I62" s="17">
        <v>10</v>
      </c>
      <c r="J62" s="16">
        <v>8</v>
      </c>
      <c r="K62" s="17">
        <v>20</v>
      </c>
      <c r="L62" s="16">
        <v>8</v>
      </c>
      <c r="M62" s="17">
        <v>80</v>
      </c>
      <c r="N62" s="16">
        <v>9</v>
      </c>
      <c r="O62" s="17">
        <v>100</v>
      </c>
      <c r="P62" s="18">
        <f t="shared" si="0"/>
        <v>1385</v>
      </c>
      <c r="Q62" s="2">
        <v>58.04085908852803</v>
      </c>
      <c r="R62" s="2">
        <v>71.100000000000009</v>
      </c>
      <c r="S62" s="7">
        <v>10.1</v>
      </c>
      <c r="T62" s="2">
        <v>62.758377425044088</v>
      </c>
      <c r="U62" s="19">
        <v>2355.1</v>
      </c>
      <c r="V62" s="88">
        <v>48.039779054855401</v>
      </c>
    </row>
    <row r="63" spans="1:22" ht="18" customHeight="1" x14ac:dyDescent="0.2">
      <c r="A63" s="85" t="s">
        <v>10</v>
      </c>
      <c r="B63" s="7">
        <v>22</v>
      </c>
      <c r="C63" s="3" t="s">
        <v>0</v>
      </c>
      <c r="D63" s="7">
        <v>18</v>
      </c>
      <c r="E63" s="7">
        <v>98</v>
      </c>
      <c r="F63" s="16">
        <v>8</v>
      </c>
      <c r="G63" s="17">
        <v>20</v>
      </c>
      <c r="H63" s="16">
        <v>2</v>
      </c>
      <c r="I63" s="17">
        <v>10</v>
      </c>
      <c r="J63" s="16">
        <v>2</v>
      </c>
      <c r="K63" s="17">
        <v>10</v>
      </c>
      <c r="L63" s="16">
        <v>2</v>
      </c>
      <c r="M63" s="17">
        <v>20</v>
      </c>
      <c r="N63" s="16">
        <v>2</v>
      </c>
      <c r="O63" s="17">
        <v>20</v>
      </c>
      <c r="P63" s="18">
        <f t="shared" si="0"/>
        <v>540</v>
      </c>
      <c r="Q63" s="2">
        <v>22.629649030906236</v>
      </c>
      <c r="R63" s="2">
        <v>74.25</v>
      </c>
      <c r="S63" s="7">
        <v>9.6999999999999993</v>
      </c>
      <c r="T63" s="2">
        <v>62.419753086419746</v>
      </c>
      <c r="U63" s="19">
        <v>2269.1999999999998</v>
      </c>
      <c r="V63" s="88">
        <v>46.875507773111678</v>
      </c>
    </row>
    <row r="64" spans="1:22" ht="18" customHeight="1" x14ac:dyDescent="0.2">
      <c r="A64" s="85" t="s">
        <v>10</v>
      </c>
      <c r="B64" s="7">
        <v>4</v>
      </c>
      <c r="C64" s="3" t="s">
        <v>1</v>
      </c>
      <c r="D64" s="7">
        <v>19</v>
      </c>
      <c r="E64" s="7">
        <v>99</v>
      </c>
      <c r="F64" s="16">
        <v>8</v>
      </c>
      <c r="G64" s="17">
        <v>20</v>
      </c>
      <c r="H64" s="16">
        <v>8</v>
      </c>
      <c r="I64" s="17">
        <v>60</v>
      </c>
      <c r="J64" s="16">
        <v>2</v>
      </c>
      <c r="K64" s="17">
        <v>5</v>
      </c>
      <c r="L64" s="16">
        <v>2</v>
      </c>
      <c r="M64" s="17">
        <v>5</v>
      </c>
      <c r="N64" s="16">
        <v>2</v>
      </c>
      <c r="O64" s="17">
        <v>10</v>
      </c>
      <c r="P64" s="18">
        <f t="shared" si="0"/>
        <v>875</v>
      </c>
      <c r="Q64" s="2">
        <v>36.668412781561024</v>
      </c>
      <c r="R64" s="2">
        <v>72.45</v>
      </c>
      <c r="S64" s="7">
        <v>8.9</v>
      </c>
      <c r="T64" s="2">
        <v>63.322751322751323</v>
      </c>
      <c r="U64" s="19">
        <v>1668.4</v>
      </c>
      <c r="V64" s="88">
        <v>37.563524851309104</v>
      </c>
    </row>
    <row r="65" spans="1:22" ht="18" customHeight="1" x14ac:dyDescent="0.2">
      <c r="A65" s="85" t="s">
        <v>10</v>
      </c>
      <c r="B65" s="7">
        <v>16</v>
      </c>
      <c r="C65" s="3" t="s">
        <v>1</v>
      </c>
      <c r="D65" s="7">
        <v>20</v>
      </c>
      <c r="E65" s="7">
        <v>99</v>
      </c>
      <c r="F65" s="16">
        <v>8</v>
      </c>
      <c r="G65" s="17">
        <v>20</v>
      </c>
      <c r="H65" s="16">
        <v>2</v>
      </c>
      <c r="I65" s="17">
        <v>10</v>
      </c>
      <c r="J65" s="16">
        <v>8</v>
      </c>
      <c r="K65" s="17">
        <v>40</v>
      </c>
      <c r="L65" s="16">
        <v>8</v>
      </c>
      <c r="M65" s="17">
        <v>80</v>
      </c>
      <c r="N65" s="16">
        <v>9</v>
      </c>
      <c r="O65" s="17">
        <v>100</v>
      </c>
      <c r="P65" s="18">
        <f t="shared" si="0"/>
        <v>1535</v>
      </c>
      <c r="Q65" s="2">
        <v>64.326872708224201</v>
      </c>
      <c r="R65" s="2">
        <v>75.149999999999991</v>
      </c>
      <c r="S65" s="7">
        <v>9.5</v>
      </c>
      <c r="T65" s="2">
        <v>62.913580246913575</v>
      </c>
      <c r="U65" s="19">
        <v>2071.5</v>
      </c>
      <c r="V65" s="88">
        <v>42.397697998988718</v>
      </c>
    </row>
    <row r="66" spans="1:22" ht="18" customHeight="1" x14ac:dyDescent="0.2">
      <c r="A66" s="85" t="s">
        <v>10</v>
      </c>
      <c r="B66" s="7">
        <v>4</v>
      </c>
      <c r="C66" s="3" t="s">
        <v>2</v>
      </c>
      <c r="D66" s="7">
        <v>21</v>
      </c>
      <c r="E66" s="7">
        <v>98</v>
      </c>
      <c r="F66" s="16">
        <v>8</v>
      </c>
      <c r="G66" s="17">
        <v>20</v>
      </c>
      <c r="H66" s="16">
        <v>8</v>
      </c>
      <c r="I66" s="17">
        <v>60</v>
      </c>
      <c r="J66" s="16">
        <v>2</v>
      </c>
      <c r="K66" s="17">
        <v>30</v>
      </c>
      <c r="L66" s="16">
        <v>2</v>
      </c>
      <c r="M66" s="17">
        <v>50</v>
      </c>
      <c r="N66" s="16">
        <v>2</v>
      </c>
      <c r="O66" s="17">
        <v>70</v>
      </c>
      <c r="P66" s="18">
        <f t="shared" si="0"/>
        <v>1640</v>
      </c>
      <c r="Q66" s="2">
        <v>68.727082242011534</v>
      </c>
      <c r="R66" s="2">
        <v>74.25</v>
      </c>
      <c r="S66" s="7">
        <v>9.1</v>
      </c>
      <c r="T66" s="2">
        <v>63.181657848324512</v>
      </c>
      <c r="U66" s="19">
        <v>1570.5</v>
      </c>
      <c r="V66" s="88">
        <v>34.164299626335975</v>
      </c>
    </row>
    <row r="67" spans="1:22" ht="18" customHeight="1" x14ac:dyDescent="0.2">
      <c r="A67" s="85" t="s">
        <v>10</v>
      </c>
      <c r="B67" s="7">
        <v>17</v>
      </c>
      <c r="C67" s="3" t="s">
        <v>2</v>
      </c>
      <c r="D67" s="7">
        <v>22</v>
      </c>
      <c r="E67" s="7">
        <v>97</v>
      </c>
      <c r="F67" s="16">
        <v>8</v>
      </c>
      <c r="G67" s="17">
        <v>20</v>
      </c>
      <c r="H67" s="16">
        <v>8</v>
      </c>
      <c r="I67" s="17">
        <v>50</v>
      </c>
      <c r="J67" s="16">
        <v>2</v>
      </c>
      <c r="K67" s="17">
        <v>60</v>
      </c>
      <c r="L67" s="16">
        <v>2</v>
      </c>
      <c r="M67" s="17">
        <v>60</v>
      </c>
      <c r="N67" s="16">
        <v>2</v>
      </c>
      <c r="O67" s="17">
        <v>60</v>
      </c>
      <c r="P67" s="18">
        <f t="shared" si="0"/>
        <v>1795</v>
      </c>
      <c r="Q67" s="2">
        <v>75.222629649030907</v>
      </c>
      <c r="R67" s="2">
        <v>75.600000000000009</v>
      </c>
      <c r="S67" s="7">
        <v>10</v>
      </c>
      <c r="T67" s="2">
        <v>63.280423280423278</v>
      </c>
      <c r="U67" s="19">
        <v>1431.2</v>
      </c>
      <c r="V67" s="88">
        <v>28.069000416532354</v>
      </c>
    </row>
    <row r="68" spans="1:22" ht="18" customHeight="1" x14ac:dyDescent="0.2">
      <c r="A68" s="85" t="s">
        <v>10</v>
      </c>
      <c r="B68" s="7">
        <v>14</v>
      </c>
      <c r="C68" s="3" t="s">
        <v>3</v>
      </c>
      <c r="D68" s="7">
        <v>23</v>
      </c>
      <c r="E68" s="7">
        <v>97</v>
      </c>
      <c r="F68" s="16">
        <v>8</v>
      </c>
      <c r="G68" s="17">
        <v>20</v>
      </c>
      <c r="H68" s="16">
        <v>2</v>
      </c>
      <c r="I68" s="17">
        <v>15</v>
      </c>
      <c r="J68" s="16">
        <v>2</v>
      </c>
      <c r="K68" s="17">
        <v>15</v>
      </c>
      <c r="L68" s="16">
        <v>2</v>
      </c>
      <c r="M68" s="17">
        <v>15</v>
      </c>
      <c r="N68" s="16">
        <v>5</v>
      </c>
      <c r="O68" s="17">
        <v>5</v>
      </c>
      <c r="P68" s="18">
        <f t="shared" si="0"/>
        <v>532.5</v>
      </c>
      <c r="Q68" s="2">
        <v>22.315348349921425</v>
      </c>
      <c r="R68" s="2">
        <v>73.8</v>
      </c>
      <c r="S68" s="7">
        <v>9.1999999999999993</v>
      </c>
      <c r="T68" s="2">
        <v>62.645502645502646</v>
      </c>
      <c r="U68" s="19">
        <v>1876.8</v>
      </c>
      <c r="V68" s="88">
        <v>41.400129326113912</v>
      </c>
    </row>
    <row r="69" spans="1:22" ht="18" customHeight="1" x14ac:dyDescent="0.2">
      <c r="A69" s="85" t="s">
        <v>10</v>
      </c>
      <c r="B69" s="7">
        <v>15</v>
      </c>
      <c r="C69" s="3" t="s">
        <v>3</v>
      </c>
      <c r="D69" s="7">
        <v>24</v>
      </c>
      <c r="E69" s="7">
        <v>98</v>
      </c>
      <c r="F69" s="16">
        <v>8</v>
      </c>
      <c r="G69" s="17">
        <v>20</v>
      </c>
      <c r="H69" s="16">
        <v>8</v>
      </c>
      <c r="I69" s="17">
        <v>30</v>
      </c>
      <c r="J69" s="16">
        <v>3</v>
      </c>
      <c r="K69" s="17">
        <v>5</v>
      </c>
      <c r="L69" s="16">
        <v>3</v>
      </c>
      <c r="M69" s="17">
        <v>5</v>
      </c>
      <c r="N69" s="16">
        <v>3</v>
      </c>
      <c r="O69" s="17">
        <v>5</v>
      </c>
      <c r="P69" s="18">
        <f t="shared" si="0"/>
        <v>540</v>
      </c>
      <c r="Q69" s="2">
        <v>22.629649030906236</v>
      </c>
      <c r="R69" s="2">
        <v>76.05</v>
      </c>
      <c r="S69" s="7">
        <v>9.5</v>
      </c>
      <c r="T69" s="2">
        <v>63.026455026455025</v>
      </c>
      <c r="U69" s="19">
        <v>2131.4</v>
      </c>
      <c r="V69" s="88">
        <v>43.469305954352713</v>
      </c>
    </row>
    <row r="70" spans="1:22" ht="18" customHeight="1" x14ac:dyDescent="0.2">
      <c r="A70" s="85" t="s">
        <v>10</v>
      </c>
      <c r="B70" s="7">
        <v>12</v>
      </c>
      <c r="C70" s="3" t="s">
        <v>3</v>
      </c>
      <c r="D70" s="7">
        <v>25</v>
      </c>
      <c r="E70" s="7">
        <v>97</v>
      </c>
      <c r="F70" s="16">
        <v>8</v>
      </c>
      <c r="G70" s="17">
        <v>20</v>
      </c>
      <c r="H70" s="16">
        <v>8</v>
      </c>
      <c r="I70" s="17">
        <v>40</v>
      </c>
      <c r="J70" s="16">
        <v>2</v>
      </c>
      <c r="K70" s="17">
        <v>30</v>
      </c>
      <c r="L70" s="16">
        <v>2</v>
      </c>
      <c r="M70" s="17">
        <v>30</v>
      </c>
      <c r="N70" s="16">
        <v>2</v>
      </c>
      <c r="O70" s="17">
        <v>30</v>
      </c>
      <c r="P70" s="18">
        <f t="shared" si="0"/>
        <v>1120</v>
      </c>
      <c r="Q70" s="2">
        <v>46.935568360398115</v>
      </c>
      <c r="R70" s="2">
        <v>74.25</v>
      </c>
      <c r="S70" s="7">
        <v>8.6999999999999993</v>
      </c>
      <c r="T70" s="2">
        <v>62.758377425044088</v>
      </c>
      <c r="U70" s="19">
        <v>1737.1</v>
      </c>
      <c r="V70" s="88">
        <v>40.202697431831183</v>
      </c>
    </row>
    <row r="71" spans="1:22" ht="18" customHeight="1" x14ac:dyDescent="0.2">
      <c r="A71" s="85" t="s">
        <v>10</v>
      </c>
      <c r="B71" s="7">
        <v>22</v>
      </c>
      <c r="C71" s="3" t="s">
        <v>3</v>
      </c>
      <c r="D71" s="7">
        <v>26</v>
      </c>
      <c r="E71" s="7">
        <v>98</v>
      </c>
      <c r="F71" s="16">
        <v>8</v>
      </c>
      <c r="G71" s="17">
        <v>20</v>
      </c>
      <c r="H71" s="16">
        <v>2</v>
      </c>
      <c r="I71" s="17">
        <v>10</v>
      </c>
      <c r="J71" s="16">
        <v>2</v>
      </c>
      <c r="K71" s="17">
        <v>10</v>
      </c>
      <c r="L71" s="16">
        <v>2</v>
      </c>
      <c r="M71" s="17">
        <v>10</v>
      </c>
      <c r="N71" s="16">
        <v>2</v>
      </c>
      <c r="O71" s="17">
        <v>10</v>
      </c>
      <c r="P71" s="18">
        <f t="shared" si="0"/>
        <v>425</v>
      </c>
      <c r="Q71" s="2">
        <v>17.810371922472498</v>
      </c>
      <c r="R71" s="2">
        <v>73.350000000000009</v>
      </c>
      <c r="S71" s="7">
        <v>10</v>
      </c>
      <c r="T71" s="2">
        <v>62.716049382716044</v>
      </c>
      <c r="U71" s="19">
        <v>2182.6999999999998</v>
      </c>
      <c r="V71" s="88">
        <v>44.063469081993659</v>
      </c>
    </row>
    <row r="72" spans="1:22" ht="18" customHeight="1" x14ac:dyDescent="0.2">
      <c r="A72" s="85" t="s">
        <v>10</v>
      </c>
      <c r="B72" s="7">
        <v>1</v>
      </c>
      <c r="C72" s="3" t="s">
        <v>2</v>
      </c>
      <c r="D72" s="7">
        <v>27</v>
      </c>
      <c r="E72" s="7">
        <v>97</v>
      </c>
      <c r="F72" s="16">
        <v>8</v>
      </c>
      <c r="G72" s="17">
        <v>20</v>
      </c>
      <c r="H72" s="16">
        <v>8</v>
      </c>
      <c r="I72" s="17">
        <v>60</v>
      </c>
      <c r="J72" s="16">
        <v>8</v>
      </c>
      <c r="K72" s="17">
        <v>70</v>
      </c>
      <c r="L72" s="16">
        <v>8</v>
      </c>
      <c r="M72" s="17">
        <v>90</v>
      </c>
      <c r="N72" s="16">
        <v>9</v>
      </c>
      <c r="O72" s="17">
        <v>100</v>
      </c>
      <c r="P72" s="18">
        <f t="shared" si="0"/>
        <v>2360</v>
      </c>
      <c r="Q72" s="2">
        <v>98.899947616553177</v>
      </c>
      <c r="R72" s="2">
        <v>75.600000000000009</v>
      </c>
      <c r="S72" s="7">
        <v>9.1999999999999993</v>
      </c>
      <c r="T72" s="2">
        <v>62.589065255731924</v>
      </c>
      <c r="U72" s="19">
        <v>982.6</v>
      </c>
      <c r="V72" s="88">
        <v>21.178074014053998</v>
      </c>
    </row>
    <row r="73" spans="1:22" ht="18" customHeight="1" x14ac:dyDescent="0.2">
      <c r="A73" s="85" t="s">
        <v>10</v>
      </c>
      <c r="B73" s="7">
        <v>16</v>
      </c>
      <c r="C73" s="3" t="s">
        <v>2</v>
      </c>
      <c r="D73" s="7">
        <v>28</v>
      </c>
      <c r="E73" s="7">
        <v>97</v>
      </c>
      <c r="F73" s="16">
        <v>8</v>
      </c>
      <c r="G73" s="17">
        <v>20</v>
      </c>
      <c r="H73" s="16">
        <v>2</v>
      </c>
      <c r="I73" s="17">
        <v>10</v>
      </c>
      <c r="J73" s="16">
        <v>8</v>
      </c>
      <c r="K73" s="17">
        <v>50</v>
      </c>
      <c r="L73" s="16">
        <v>8</v>
      </c>
      <c r="M73" s="17">
        <v>80</v>
      </c>
      <c r="N73" s="16">
        <v>9</v>
      </c>
      <c r="O73" s="17">
        <v>100</v>
      </c>
      <c r="P73" s="18">
        <f t="shared" si="0"/>
        <v>1610</v>
      </c>
      <c r="Q73" s="2">
        <v>67.46987951807229</v>
      </c>
      <c r="R73" s="2">
        <v>71.55</v>
      </c>
      <c r="S73" s="7">
        <v>8.8000000000000007</v>
      </c>
      <c r="T73" s="2">
        <v>62.730158730158728</v>
      </c>
      <c r="U73" s="19">
        <v>1642.6</v>
      </c>
      <c r="V73" s="88">
        <v>39.019429217055453</v>
      </c>
    </row>
    <row r="74" spans="1:22" ht="18" customHeight="1" x14ac:dyDescent="0.2">
      <c r="A74" s="85" t="s">
        <v>10</v>
      </c>
      <c r="B74" s="7">
        <v>3</v>
      </c>
      <c r="C74" s="3" t="s">
        <v>1</v>
      </c>
      <c r="D74" s="7">
        <v>29</v>
      </c>
      <c r="E74" s="7">
        <v>98</v>
      </c>
      <c r="F74" s="16">
        <v>8</v>
      </c>
      <c r="G74" s="17">
        <v>20</v>
      </c>
      <c r="H74" s="16">
        <v>2</v>
      </c>
      <c r="I74" s="17">
        <v>10</v>
      </c>
      <c r="J74" s="16">
        <v>8</v>
      </c>
      <c r="K74" s="17">
        <v>10</v>
      </c>
      <c r="L74" s="16">
        <v>8</v>
      </c>
      <c r="M74" s="17">
        <v>60</v>
      </c>
      <c r="N74" s="16">
        <v>9</v>
      </c>
      <c r="O74" s="17">
        <v>100</v>
      </c>
      <c r="P74" s="18">
        <f t="shared" si="0"/>
        <v>1160</v>
      </c>
      <c r="Q74" s="2">
        <v>48.611838658983764</v>
      </c>
      <c r="R74" s="2">
        <v>73.8</v>
      </c>
      <c r="S74" s="7">
        <v>8.8000000000000007</v>
      </c>
      <c r="T74" s="2">
        <v>62.772486772486765</v>
      </c>
      <c r="U74" s="19">
        <v>2094.9</v>
      </c>
      <c r="V74" s="88">
        <v>47.721971595420435</v>
      </c>
    </row>
    <row r="75" spans="1:22" ht="18" customHeight="1" x14ac:dyDescent="0.2">
      <c r="A75" s="85" t="s">
        <v>10</v>
      </c>
      <c r="B75" s="7">
        <v>22</v>
      </c>
      <c r="C75" s="3" t="s">
        <v>1</v>
      </c>
      <c r="D75" s="7">
        <v>30</v>
      </c>
      <c r="E75" s="7">
        <v>98</v>
      </c>
      <c r="F75" s="16">
        <v>8</v>
      </c>
      <c r="G75" s="17">
        <v>20</v>
      </c>
      <c r="H75" s="16">
        <v>2</v>
      </c>
      <c r="I75" s="17">
        <v>10</v>
      </c>
      <c r="J75" s="16">
        <v>2</v>
      </c>
      <c r="K75" s="17">
        <v>10</v>
      </c>
      <c r="L75" s="16">
        <v>2</v>
      </c>
      <c r="M75" s="17">
        <v>10</v>
      </c>
      <c r="N75" s="16">
        <v>5</v>
      </c>
      <c r="O75" s="17">
        <v>5</v>
      </c>
      <c r="P75" s="18">
        <f t="shared" si="0"/>
        <v>405</v>
      </c>
      <c r="Q75" s="2">
        <v>16.972236773179674</v>
      </c>
      <c r="R75" s="2">
        <v>72.45</v>
      </c>
      <c r="S75" s="7">
        <v>9.8000000000000007</v>
      </c>
      <c r="T75" s="2">
        <v>62.673721340387999</v>
      </c>
      <c r="U75" s="19">
        <v>2258.6</v>
      </c>
      <c r="V75" s="88">
        <v>47.136010830846146</v>
      </c>
    </row>
    <row r="76" spans="1:22" ht="18" customHeight="1" x14ac:dyDescent="0.2">
      <c r="A76" s="85" t="s">
        <v>10</v>
      </c>
      <c r="B76" s="7">
        <v>21</v>
      </c>
      <c r="C76" s="3" t="s">
        <v>0</v>
      </c>
      <c r="D76" s="7">
        <v>31</v>
      </c>
      <c r="E76" s="7">
        <v>97</v>
      </c>
      <c r="F76" s="16">
        <v>8</v>
      </c>
      <c r="G76" s="17">
        <v>20</v>
      </c>
      <c r="H76" s="16">
        <v>5</v>
      </c>
      <c r="I76" s="17">
        <v>10</v>
      </c>
      <c r="J76" s="16">
        <v>2</v>
      </c>
      <c r="K76" s="17">
        <v>20</v>
      </c>
      <c r="L76" s="16">
        <v>2</v>
      </c>
      <c r="M76" s="17">
        <v>10</v>
      </c>
      <c r="N76" s="16">
        <v>5</v>
      </c>
      <c r="O76" s="17">
        <v>5</v>
      </c>
      <c r="P76" s="18">
        <f t="shared" si="0"/>
        <v>480</v>
      </c>
      <c r="Q76" s="2">
        <v>20.115243583027762</v>
      </c>
      <c r="R76" s="2">
        <v>75.600000000000009</v>
      </c>
      <c r="S76" s="7">
        <v>9.5</v>
      </c>
      <c r="T76" s="2">
        <v>62.067019400352727</v>
      </c>
      <c r="U76" s="19">
        <v>2239.1</v>
      </c>
      <c r="V76" s="88">
        <v>47.128648903831646</v>
      </c>
    </row>
    <row r="77" spans="1:22" ht="18" customHeight="1" x14ac:dyDescent="0.2">
      <c r="A77" s="85" t="s">
        <v>10</v>
      </c>
      <c r="B77" s="7">
        <v>4</v>
      </c>
      <c r="C77" s="3" t="s">
        <v>0</v>
      </c>
      <c r="D77" s="7">
        <v>32</v>
      </c>
      <c r="E77" s="7">
        <v>98</v>
      </c>
      <c r="F77" s="16">
        <v>8</v>
      </c>
      <c r="G77" s="17">
        <v>20</v>
      </c>
      <c r="H77" s="16">
        <v>8</v>
      </c>
      <c r="I77" s="17">
        <v>60</v>
      </c>
      <c r="J77" s="16">
        <v>2</v>
      </c>
      <c r="K77" s="17">
        <v>40</v>
      </c>
      <c r="L77" s="16">
        <v>2</v>
      </c>
      <c r="M77" s="17">
        <v>40</v>
      </c>
      <c r="N77" s="16">
        <v>5</v>
      </c>
      <c r="O77" s="17">
        <v>5</v>
      </c>
      <c r="P77" s="18">
        <f t="shared" si="0"/>
        <v>1380</v>
      </c>
      <c r="Q77" s="2">
        <v>57.831325301204814</v>
      </c>
      <c r="R77" s="2">
        <v>72.899999999999991</v>
      </c>
      <c r="S77" s="7">
        <v>10.1</v>
      </c>
      <c r="T77" s="2">
        <v>63.125220458553784</v>
      </c>
      <c r="U77" s="19">
        <v>1472.8</v>
      </c>
      <c r="V77" s="88">
        <v>29.427638644147446</v>
      </c>
    </row>
    <row r="78" spans="1:22" ht="18" customHeight="1" x14ac:dyDescent="0.2">
      <c r="A78" s="85" t="s">
        <v>10</v>
      </c>
      <c r="B78" s="7">
        <v>5</v>
      </c>
      <c r="C78" s="3" t="s">
        <v>0</v>
      </c>
      <c r="D78" s="7">
        <v>33</v>
      </c>
      <c r="E78" s="7">
        <v>97</v>
      </c>
      <c r="F78" s="16">
        <v>8</v>
      </c>
      <c r="G78" s="17">
        <v>20</v>
      </c>
      <c r="H78" s="16">
        <v>5</v>
      </c>
      <c r="I78" s="17">
        <v>5</v>
      </c>
      <c r="J78" s="16">
        <v>2</v>
      </c>
      <c r="K78" s="17">
        <v>5</v>
      </c>
      <c r="L78" s="16">
        <v>2</v>
      </c>
      <c r="M78" s="17">
        <v>10</v>
      </c>
      <c r="N78" s="16">
        <v>2</v>
      </c>
      <c r="O78" s="17">
        <v>10</v>
      </c>
      <c r="P78" s="18">
        <f t="shared" ref="P78:P109" si="1">(G78+I78)*13/2+(I78+K78)*8/2+(K78+M78)*7/2+(M78+O78)*8/2</f>
        <v>335</v>
      </c>
      <c r="Q78" s="2">
        <v>14.038763750654793</v>
      </c>
      <c r="R78" s="2">
        <v>73.350000000000009</v>
      </c>
      <c r="S78" s="7">
        <v>9.1999999999999993</v>
      </c>
      <c r="T78" s="2">
        <v>62.476190476190474</v>
      </c>
      <c r="U78" s="19">
        <v>2093.8000000000002</v>
      </c>
      <c r="V78" s="88">
        <v>46.596199930317503</v>
      </c>
    </row>
    <row r="79" spans="1:22" ht="18" customHeight="1" x14ac:dyDescent="0.2">
      <c r="A79" s="85" t="s">
        <v>10</v>
      </c>
      <c r="B79" s="7">
        <v>20</v>
      </c>
      <c r="C79" s="3" t="s">
        <v>0</v>
      </c>
      <c r="D79" s="7">
        <v>34</v>
      </c>
      <c r="E79" s="7">
        <v>97</v>
      </c>
      <c r="F79" s="16">
        <v>8</v>
      </c>
      <c r="G79" s="17">
        <v>20</v>
      </c>
      <c r="H79" s="16">
        <v>8</v>
      </c>
      <c r="I79" s="17">
        <v>60</v>
      </c>
      <c r="J79" s="16">
        <v>2</v>
      </c>
      <c r="K79" s="17">
        <v>60</v>
      </c>
      <c r="L79" s="16">
        <v>2</v>
      </c>
      <c r="M79" s="17">
        <v>60</v>
      </c>
      <c r="N79" s="16">
        <v>2</v>
      </c>
      <c r="O79" s="17">
        <v>60</v>
      </c>
      <c r="P79" s="18">
        <f t="shared" si="1"/>
        <v>1900</v>
      </c>
      <c r="Q79" s="2">
        <v>79.622839182818225</v>
      </c>
      <c r="R79" s="2">
        <v>73.8</v>
      </c>
      <c r="S79" s="7">
        <v>9.5</v>
      </c>
      <c r="T79" s="2">
        <v>62.603174603174601</v>
      </c>
      <c r="U79" s="19">
        <v>1275.5</v>
      </c>
      <c r="V79" s="88">
        <v>27.266031330291874</v>
      </c>
    </row>
    <row r="80" spans="1:22" ht="18" customHeight="1" x14ac:dyDescent="0.2">
      <c r="A80" s="85" t="s">
        <v>10</v>
      </c>
      <c r="B80" s="7">
        <v>10</v>
      </c>
      <c r="C80" s="3" t="s">
        <v>1</v>
      </c>
      <c r="D80" s="7">
        <v>35</v>
      </c>
      <c r="E80" s="7">
        <v>98</v>
      </c>
      <c r="F80" s="16">
        <v>8</v>
      </c>
      <c r="G80" s="17">
        <v>20</v>
      </c>
      <c r="H80" s="16">
        <v>2</v>
      </c>
      <c r="I80" s="17">
        <v>5</v>
      </c>
      <c r="J80" s="16">
        <v>2</v>
      </c>
      <c r="K80" s="17">
        <v>10</v>
      </c>
      <c r="L80" s="16">
        <v>2</v>
      </c>
      <c r="M80" s="17">
        <v>15</v>
      </c>
      <c r="N80" s="16">
        <v>5</v>
      </c>
      <c r="O80" s="17">
        <v>5</v>
      </c>
      <c r="P80" s="18">
        <f t="shared" si="1"/>
        <v>390</v>
      </c>
      <c r="Q80" s="2">
        <v>16.343635411210059</v>
      </c>
      <c r="R80" s="2">
        <v>73.8</v>
      </c>
      <c r="S80" s="7">
        <v>9.9</v>
      </c>
      <c r="T80" s="2">
        <v>62.405643738977069</v>
      </c>
      <c r="U80" s="19">
        <v>2137.9</v>
      </c>
      <c r="V80" s="88">
        <v>43.544710980306284</v>
      </c>
    </row>
    <row r="81" spans="1:22" ht="18" customHeight="1" x14ac:dyDescent="0.2">
      <c r="A81" s="85" t="s">
        <v>10</v>
      </c>
      <c r="B81" s="7">
        <v>14</v>
      </c>
      <c r="C81" s="3" t="s">
        <v>1</v>
      </c>
      <c r="D81" s="7">
        <v>36</v>
      </c>
      <c r="E81" s="7">
        <v>98</v>
      </c>
      <c r="F81" s="16">
        <v>8</v>
      </c>
      <c r="G81" s="17">
        <v>20</v>
      </c>
      <c r="H81" s="16">
        <v>5</v>
      </c>
      <c r="I81" s="17">
        <v>10</v>
      </c>
      <c r="J81" s="16">
        <v>2</v>
      </c>
      <c r="K81" s="17">
        <v>15</v>
      </c>
      <c r="L81" s="16">
        <v>2</v>
      </c>
      <c r="M81" s="17">
        <v>15</v>
      </c>
      <c r="N81" s="16">
        <v>2</v>
      </c>
      <c r="O81" s="17">
        <v>15</v>
      </c>
      <c r="P81" s="18">
        <f t="shared" si="1"/>
        <v>520</v>
      </c>
      <c r="Q81" s="2">
        <v>21.791513881613412</v>
      </c>
      <c r="R81" s="2">
        <v>75.149999999999991</v>
      </c>
      <c r="S81" s="7">
        <v>9.8000000000000007</v>
      </c>
      <c r="T81" s="2">
        <v>62.518518518518519</v>
      </c>
      <c r="U81" s="19">
        <v>2188.5</v>
      </c>
      <c r="V81" s="88">
        <v>44.141416051314415</v>
      </c>
    </row>
    <row r="82" spans="1:22" ht="18" customHeight="1" x14ac:dyDescent="0.2">
      <c r="A82" s="85" t="s">
        <v>10</v>
      </c>
      <c r="B82" s="7">
        <v>18</v>
      </c>
      <c r="C82" s="3" t="s">
        <v>2</v>
      </c>
      <c r="D82" s="7">
        <v>37</v>
      </c>
      <c r="E82" s="7">
        <v>97</v>
      </c>
      <c r="F82" s="16">
        <v>8</v>
      </c>
      <c r="G82" s="17">
        <v>20</v>
      </c>
      <c r="H82" s="16">
        <v>2</v>
      </c>
      <c r="I82" s="17">
        <v>10</v>
      </c>
      <c r="J82" s="16">
        <v>2</v>
      </c>
      <c r="K82" s="17">
        <v>20</v>
      </c>
      <c r="L82" s="16">
        <v>2</v>
      </c>
      <c r="M82" s="17">
        <v>20</v>
      </c>
      <c r="N82" s="16">
        <v>2</v>
      </c>
      <c r="O82" s="17">
        <v>20</v>
      </c>
      <c r="P82" s="18">
        <f t="shared" si="1"/>
        <v>615</v>
      </c>
      <c r="Q82" s="2">
        <v>25.772655840754322</v>
      </c>
      <c r="R82" s="2">
        <v>71.100000000000009</v>
      </c>
      <c r="S82" s="7">
        <v>11.4</v>
      </c>
      <c r="T82" s="2">
        <v>61.5026455026455</v>
      </c>
      <c r="U82" s="19">
        <v>1569.2</v>
      </c>
      <c r="V82" s="88">
        <v>29.534378795761747</v>
      </c>
    </row>
    <row r="83" spans="1:22" ht="18" customHeight="1" x14ac:dyDescent="0.2">
      <c r="A83" s="85" t="s">
        <v>10</v>
      </c>
      <c r="B83" s="7">
        <v>11</v>
      </c>
      <c r="C83" s="3" t="s">
        <v>2</v>
      </c>
      <c r="D83" s="7">
        <v>38</v>
      </c>
      <c r="E83" s="7">
        <v>98</v>
      </c>
      <c r="F83" s="16">
        <v>8</v>
      </c>
      <c r="G83" s="17">
        <v>20</v>
      </c>
      <c r="H83" s="16">
        <v>5</v>
      </c>
      <c r="I83" s="17">
        <v>10</v>
      </c>
      <c r="J83" s="16">
        <v>8</v>
      </c>
      <c r="K83" s="17">
        <v>20</v>
      </c>
      <c r="L83" s="16">
        <v>8</v>
      </c>
      <c r="M83" s="17">
        <v>70</v>
      </c>
      <c r="N83" s="16">
        <v>9</v>
      </c>
      <c r="O83" s="17">
        <v>100</v>
      </c>
      <c r="P83" s="18">
        <f t="shared" si="1"/>
        <v>1310</v>
      </c>
      <c r="Q83" s="2">
        <v>54.897852278679935</v>
      </c>
      <c r="R83" s="2">
        <v>74.7</v>
      </c>
      <c r="S83" s="7">
        <v>9.6</v>
      </c>
      <c r="T83" s="2">
        <v>62.800705467372133</v>
      </c>
      <c r="U83" s="19">
        <v>1679.4</v>
      </c>
      <c r="V83" s="88">
        <v>34.630697641313944</v>
      </c>
    </row>
    <row r="84" spans="1:22" ht="18" customHeight="1" x14ac:dyDescent="0.2">
      <c r="A84" s="85" t="s">
        <v>10</v>
      </c>
      <c r="B84" s="7">
        <v>13</v>
      </c>
      <c r="C84" s="3" t="s">
        <v>3</v>
      </c>
      <c r="D84" s="7">
        <v>39</v>
      </c>
      <c r="E84" s="7">
        <v>97</v>
      </c>
      <c r="F84" s="16">
        <v>8</v>
      </c>
      <c r="G84" s="17">
        <v>20</v>
      </c>
      <c r="H84" s="16">
        <v>2</v>
      </c>
      <c r="I84" s="17">
        <v>10</v>
      </c>
      <c r="J84" s="16">
        <v>2</v>
      </c>
      <c r="K84" s="17">
        <v>20</v>
      </c>
      <c r="L84" s="16">
        <v>2</v>
      </c>
      <c r="M84" s="17">
        <v>20</v>
      </c>
      <c r="N84" s="16">
        <v>2</v>
      </c>
      <c r="O84" s="17">
        <v>20</v>
      </c>
      <c r="P84" s="18">
        <f t="shared" si="1"/>
        <v>615</v>
      </c>
      <c r="Q84" s="2">
        <v>25.772655840754322</v>
      </c>
      <c r="R84" s="2">
        <v>72</v>
      </c>
      <c r="S84" s="7">
        <v>10.3</v>
      </c>
      <c r="T84" s="2">
        <v>62.137566137566132</v>
      </c>
      <c r="U84" s="19">
        <v>1703.2</v>
      </c>
      <c r="V84" s="88">
        <v>34.678434143417917</v>
      </c>
    </row>
    <row r="85" spans="1:22" ht="18" customHeight="1" x14ac:dyDescent="0.2">
      <c r="A85" s="85" t="s">
        <v>10</v>
      </c>
      <c r="B85" s="7">
        <v>10</v>
      </c>
      <c r="C85" s="3" t="s">
        <v>3</v>
      </c>
      <c r="D85" s="7">
        <v>40</v>
      </c>
      <c r="E85" s="7">
        <v>97</v>
      </c>
      <c r="F85" s="16">
        <v>8</v>
      </c>
      <c r="G85" s="17">
        <v>20</v>
      </c>
      <c r="H85" s="16">
        <v>2</v>
      </c>
      <c r="I85" s="17">
        <v>5</v>
      </c>
      <c r="J85" s="16">
        <v>2</v>
      </c>
      <c r="K85" s="17">
        <v>5</v>
      </c>
      <c r="L85" s="16">
        <v>2</v>
      </c>
      <c r="M85" s="17">
        <v>5</v>
      </c>
      <c r="N85" s="16">
        <v>5</v>
      </c>
      <c r="O85" s="17">
        <v>5</v>
      </c>
      <c r="P85" s="18">
        <f t="shared" si="1"/>
        <v>277.5</v>
      </c>
      <c r="Q85" s="2">
        <v>11.629125196437926</v>
      </c>
      <c r="R85" s="2">
        <v>77.399999999999991</v>
      </c>
      <c r="S85" s="7">
        <v>10.1</v>
      </c>
      <c r="T85" s="2">
        <v>61.488536155202823</v>
      </c>
      <c r="U85" s="19">
        <v>1598.6</v>
      </c>
      <c r="V85" s="88">
        <v>31.203341956780132</v>
      </c>
    </row>
    <row r="86" spans="1:22" ht="18" customHeight="1" x14ac:dyDescent="0.2">
      <c r="A86" s="85" t="s">
        <v>10</v>
      </c>
      <c r="B86" s="7">
        <v>2</v>
      </c>
      <c r="C86" s="3" t="s">
        <v>3</v>
      </c>
      <c r="D86" s="7">
        <v>41</v>
      </c>
      <c r="E86" s="7">
        <v>95</v>
      </c>
      <c r="F86" s="16">
        <v>8</v>
      </c>
      <c r="G86" s="17">
        <v>20</v>
      </c>
      <c r="H86" s="16">
        <v>2</v>
      </c>
      <c r="I86" s="17">
        <v>5</v>
      </c>
      <c r="J86" s="16">
        <v>2</v>
      </c>
      <c r="K86" s="17">
        <v>5</v>
      </c>
      <c r="L86" s="16">
        <v>2</v>
      </c>
      <c r="M86" s="17">
        <v>5</v>
      </c>
      <c r="N86" s="16">
        <v>2</v>
      </c>
      <c r="O86" s="17">
        <v>5</v>
      </c>
      <c r="P86" s="18">
        <f t="shared" si="1"/>
        <v>277.5</v>
      </c>
      <c r="Q86" s="2">
        <v>11.629125196437926</v>
      </c>
      <c r="R86" s="2">
        <v>76.05</v>
      </c>
      <c r="S86" s="7">
        <v>8.6</v>
      </c>
      <c r="T86" s="2">
        <v>61.079365079365076</v>
      </c>
      <c r="U86" s="19">
        <v>1776.1</v>
      </c>
      <c r="V86" s="88">
        <v>42.59328635705851</v>
      </c>
    </row>
    <row r="87" spans="1:22" ht="18" customHeight="1" x14ac:dyDescent="0.2">
      <c r="A87" s="85" t="s">
        <v>10</v>
      </c>
      <c r="B87" s="7">
        <v>16</v>
      </c>
      <c r="C87" s="3" t="s">
        <v>3</v>
      </c>
      <c r="D87" s="7">
        <v>42</v>
      </c>
      <c r="E87" s="7">
        <v>95</v>
      </c>
      <c r="F87" s="16">
        <v>8</v>
      </c>
      <c r="G87" s="17">
        <v>20</v>
      </c>
      <c r="H87" s="16">
        <v>2</v>
      </c>
      <c r="I87" s="17">
        <v>10</v>
      </c>
      <c r="J87" s="16">
        <v>2</v>
      </c>
      <c r="K87" s="17">
        <v>10</v>
      </c>
      <c r="L87" s="16">
        <v>8</v>
      </c>
      <c r="M87" s="17">
        <v>60</v>
      </c>
      <c r="N87" s="16">
        <v>8</v>
      </c>
      <c r="O87" s="17">
        <v>90</v>
      </c>
      <c r="P87" s="18">
        <f t="shared" si="1"/>
        <v>1120</v>
      </c>
      <c r="Q87" s="2">
        <v>46.935568360398115</v>
      </c>
      <c r="R87" s="2">
        <v>73.350000000000009</v>
      </c>
      <c r="S87" s="7">
        <v>9.8000000000000007</v>
      </c>
      <c r="T87" s="2">
        <v>60.966490299823633</v>
      </c>
      <c r="U87" s="19">
        <v>1518.8</v>
      </c>
      <c r="V87" s="88">
        <v>33.200843655077144</v>
      </c>
    </row>
    <row r="88" spans="1:22" ht="18" customHeight="1" x14ac:dyDescent="0.2">
      <c r="A88" s="85" t="s">
        <v>10</v>
      </c>
      <c r="B88" s="7">
        <v>9</v>
      </c>
      <c r="C88" s="3" t="s">
        <v>2</v>
      </c>
      <c r="D88" s="7">
        <v>43</v>
      </c>
      <c r="E88" s="7">
        <v>97</v>
      </c>
      <c r="F88" s="16">
        <v>8</v>
      </c>
      <c r="G88" s="17">
        <v>20</v>
      </c>
      <c r="H88" s="16">
        <v>8</v>
      </c>
      <c r="I88" s="17">
        <v>60</v>
      </c>
      <c r="J88" s="16">
        <v>2</v>
      </c>
      <c r="K88" s="17">
        <v>60</v>
      </c>
      <c r="L88" s="16">
        <v>2</v>
      </c>
      <c r="M88" s="17">
        <v>60</v>
      </c>
      <c r="N88" s="16">
        <v>2</v>
      </c>
      <c r="O88" s="17">
        <v>60</v>
      </c>
      <c r="P88" s="18">
        <f t="shared" si="1"/>
        <v>1900</v>
      </c>
      <c r="Q88" s="2">
        <v>79.622839182818225</v>
      </c>
      <c r="R88" s="2">
        <v>73.350000000000009</v>
      </c>
      <c r="S88" s="7">
        <v>9.8000000000000007</v>
      </c>
      <c r="T88" s="2">
        <v>62.222222222222221</v>
      </c>
      <c r="U88" s="19">
        <v>1258.5999999999999</v>
      </c>
      <c r="V88" s="88">
        <v>26.40181638428346</v>
      </c>
    </row>
    <row r="89" spans="1:22" ht="18" customHeight="1" x14ac:dyDescent="0.2">
      <c r="A89" s="85" t="s">
        <v>10</v>
      </c>
      <c r="B89" s="7">
        <v>5</v>
      </c>
      <c r="C89" s="3" t="s">
        <v>2</v>
      </c>
      <c r="D89" s="7">
        <v>44</v>
      </c>
      <c r="E89" s="7">
        <v>97</v>
      </c>
      <c r="F89" s="16">
        <v>8</v>
      </c>
      <c r="G89" s="17">
        <v>20</v>
      </c>
      <c r="H89" s="16">
        <v>2</v>
      </c>
      <c r="I89" s="17">
        <v>10</v>
      </c>
      <c r="J89" s="16">
        <v>2</v>
      </c>
      <c r="K89" s="17">
        <v>10</v>
      </c>
      <c r="L89" s="16">
        <v>2</v>
      </c>
      <c r="M89" s="17">
        <v>10</v>
      </c>
      <c r="N89" s="16">
        <v>2</v>
      </c>
      <c r="O89" s="17">
        <v>10</v>
      </c>
      <c r="P89" s="18">
        <f t="shared" si="1"/>
        <v>425</v>
      </c>
      <c r="Q89" s="2">
        <v>17.810371922472498</v>
      </c>
      <c r="R89" s="2">
        <v>71.100000000000009</v>
      </c>
      <c r="S89" s="7">
        <v>9.5</v>
      </c>
      <c r="T89" s="2">
        <v>61.573192239858898</v>
      </c>
      <c r="U89" s="19">
        <v>1776.5</v>
      </c>
      <c r="V89" s="88">
        <v>40.077269608932852</v>
      </c>
    </row>
    <row r="90" spans="1:22" ht="18" customHeight="1" x14ac:dyDescent="0.2">
      <c r="A90" s="85" t="s">
        <v>10</v>
      </c>
      <c r="B90" s="7">
        <v>1</v>
      </c>
      <c r="C90" s="3" t="s">
        <v>1</v>
      </c>
      <c r="D90" s="7">
        <v>45</v>
      </c>
      <c r="E90" s="7">
        <v>98</v>
      </c>
      <c r="F90" s="16">
        <v>8</v>
      </c>
      <c r="G90" s="17">
        <v>20</v>
      </c>
      <c r="H90" s="16">
        <v>8</v>
      </c>
      <c r="I90" s="17">
        <v>60</v>
      </c>
      <c r="J90" s="16">
        <v>8</v>
      </c>
      <c r="K90" s="17">
        <v>70</v>
      </c>
      <c r="L90" s="16">
        <v>8</v>
      </c>
      <c r="M90" s="17">
        <v>90</v>
      </c>
      <c r="N90" s="16">
        <v>9</v>
      </c>
      <c r="O90" s="17">
        <v>100</v>
      </c>
      <c r="P90" s="18">
        <f t="shared" si="1"/>
        <v>2360</v>
      </c>
      <c r="Q90" s="2">
        <v>98.899947616553177</v>
      </c>
      <c r="R90" s="2">
        <v>76.95</v>
      </c>
      <c r="S90" s="7">
        <v>9.3000000000000007</v>
      </c>
      <c r="T90" s="2">
        <v>62.447971781305114</v>
      </c>
      <c r="U90" s="19">
        <v>1007.3</v>
      </c>
      <c r="V90" s="88">
        <v>20.932079354418182</v>
      </c>
    </row>
    <row r="91" spans="1:22" ht="18" customHeight="1" x14ac:dyDescent="0.2">
      <c r="A91" s="85" t="s">
        <v>10</v>
      </c>
      <c r="B91" s="7">
        <v>24</v>
      </c>
      <c r="C91" s="3" t="s">
        <v>1</v>
      </c>
      <c r="D91" s="7">
        <v>46</v>
      </c>
      <c r="E91" s="7">
        <v>98</v>
      </c>
      <c r="F91" s="16">
        <v>8</v>
      </c>
      <c r="G91" s="17">
        <v>20</v>
      </c>
      <c r="H91" s="16">
        <v>2</v>
      </c>
      <c r="I91" s="17">
        <v>10</v>
      </c>
      <c r="J91" s="16">
        <v>2</v>
      </c>
      <c r="K91" s="17">
        <v>10</v>
      </c>
      <c r="L91" s="16">
        <v>2</v>
      </c>
      <c r="M91" s="17">
        <v>10</v>
      </c>
      <c r="N91" s="16">
        <v>2</v>
      </c>
      <c r="O91" s="17">
        <v>10</v>
      </c>
      <c r="P91" s="18">
        <f t="shared" si="1"/>
        <v>425</v>
      </c>
      <c r="Q91" s="2">
        <v>17.810371922472498</v>
      </c>
      <c r="R91" s="2">
        <v>72.899999999999991</v>
      </c>
      <c r="S91" s="7">
        <v>9.3000000000000007</v>
      </c>
      <c r="T91" s="2">
        <v>62.617283950617285</v>
      </c>
      <c r="U91" s="19">
        <v>2159.1</v>
      </c>
      <c r="V91" s="88">
        <v>47.231474462111947</v>
      </c>
    </row>
    <row r="92" spans="1:22" ht="18" customHeight="1" x14ac:dyDescent="0.2">
      <c r="A92" s="85" t="s">
        <v>10</v>
      </c>
      <c r="B92" s="7">
        <v>19</v>
      </c>
      <c r="C92" s="3" t="s">
        <v>0</v>
      </c>
      <c r="D92" s="7">
        <v>47</v>
      </c>
      <c r="E92" s="7">
        <v>96</v>
      </c>
      <c r="F92" s="16">
        <v>8</v>
      </c>
      <c r="G92" s="17">
        <v>20</v>
      </c>
      <c r="H92" s="16">
        <v>3</v>
      </c>
      <c r="I92" s="17">
        <v>4</v>
      </c>
      <c r="J92" s="16">
        <v>8</v>
      </c>
      <c r="K92" s="17">
        <v>40</v>
      </c>
      <c r="L92" s="16">
        <v>8</v>
      </c>
      <c r="M92" s="17">
        <v>80</v>
      </c>
      <c r="N92" s="16">
        <v>9</v>
      </c>
      <c r="O92" s="17">
        <v>100</v>
      </c>
      <c r="P92" s="18">
        <f t="shared" si="1"/>
        <v>1472</v>
      </c>
      <c r="Q92" s="2">
        <v>61.686746987951814</v>
      </c>
      <c r="R92" s="2">
        <v>74.7</v>
      </c>
      <c r="S92" s="7">
        <v>9.8000000000000007</v>
      </c>
      <c r="T92" s="2">
        <v>62.603174603174601</v>
      </c>
      <c r="U92" s="19">
        <v>2010.6</v>
      </c>
      <c r="V92" s="88">
        <v>41.591150640360183</v>
      </c>
    </row>
    <row r="93" spans="1:22" ht="18" customHeight="1" x14ac:dyDescent="0.2">
      <c r="A93" s="85" t="s">
        <v>10</v>
      </c>
      <c r="B93" s="7">
        <v>6</v>
      </c>
      <c r="C93" s="3" t="s">
        <v>0</v>
      </c>
      <c r="D93" s="7">
        <v>48</v>
      </c>
      <c r="E93" s="7">
        <v>96</v>
      </c>
      <c r="F93" s="16">
        <v>8</v>
      </c>
      <c r="G93" s="17">
        <v>20</v>
      </c>
      <c r="H93" s="16">
        <v>2</v>
      </c>
      <c r="I93" s="17">
        <v>5</v>
      </c>
      <c r="J93" s="16">
        <v>8</v>
      </c>
      <c r="K93" s="17">
        <v>30</v>
      </c>
      <c r="L93" s="16">
        <v>8</v>
      </c>
      <c r="M93" s="17">
        <v>60</v>
      </c>
      <c r="N93" s="16">
        <v>9</v>
      </c>
      <c r="O93" s="17">
        <v>80</v>
      </c>
      <c r="P93" s="18">
        <f t="shared" si="1"/>
        <v>1177.5</v>
      </c>
      <c r="Q93" s="2">
        <v>49.345206914614984</v>
      </c>
      <c r="R93" s="2">
        <v>73.350000000000009</v>
      </c>
      <c r="S93" s="7">
        <v>8.9</v>
      </c>
      <c r="T93" s="2">
        <v>62.786596119929449</v>
      </c>
      <c r="U93" s="19">
        <v>1806.4</v>
      </c>
      <c r="V93" s="88">
        <v>41.780646159820215</v>
      </c>
    </row>
    <row r="94" spans="1:22" ht="18" customHeight="1" x14ac:dyDescent="0.2">
      <c r="A94" s="85" t="s">
        <v>10</v>
      </c>
      <c r="B94" s="7">
        <v>7</v>
      </c>
      <c r="C94" s="3" t="s">
        <v>0</v>
      </c>
      <c r="D94" s="7">
        <v>49</v>
      </c>
      <c r="E94" s="7">
        <v>97</v>
      </c>
      <c r="F94" s="16">
        <v>8</v>
      </c>
      <c r="G94" s="17">
        <v>20</v>
      </c>
      <c r="H94" s="16">
        <v>2</v>
      </c>
      <c r="I94" s="17">
        <v>5</v>
      </c>
      <c r="J94" s="16">
        <v>2</v>
      </c>
      <c r="K94" s="17">
        <v>5</v>
      </c>
      <c r="L94" s="16">
        <v>2</v>
      </c>
      <c r="M94" s="17">
        <v>5</v>
      </c>
      <c r="N94" s="16">
        <v>2</v>
      </c>
      <c r="O94" s="17">
        <v>5</v>
      </c>
      <c r="P94" s="18">
        <f t="shared" si="1"/>
        <v>277.5</v>
      </c>
      <c r="Q94" s="2">
        <v>11.629125196437926</v>
      </c>
      <c r="R94" s="2">
        <v>73.350000000000009</v>
      </c>
      <c r="S94" s="7">
        <v>9.1999999999999993</v>
      </c>
      <c r="T94" s="2">
        <v>62.659611992945329</v>
      </c>
      <c r="U94" s="19">
        <v>1447.8</v>
      </c>
      <c r="V94" s="88">
        <v>32.125560667791945</v>
      </c>
    </row>
    <row r="95" spans="1:22" ht="18" customHeight="1" x14ac:dyDescent="0.2">
      <c r="A95" s="85" t="s">
        <v>10</v>
      </c>
      <c r="B95" s="7">
        <v>18</v>
      </c>
      <c r="C95" s="3" t="s">
        <v>0</v>
      </c>
      <c r="D95" s="7">
        <v>50</v>
      </c>
      <c r="E95" s="7">
        <v>97</v>
      </c>
      <c r="F95" s="16">
        <v>8</v>
      </c>
      <c r="G95" s="17">
        <v>20</v>
      </c>
      <c r="H95" s="16">
        <v>2</v>
      </c>
      <c r="I95" s="17">
        <v>10</v>
      </c>
      <c r="J95" s="16">
        <v>2</v>
      </c>
      <c r="K95" s="17">
        <v>10</v>
      </c>
      <c r="L95" s="16">
        <v>2</v>
      </c>
      <c r="M95" s="17">
        <v>10</v>
      </c>
      <c r="N95" s="16">
        <v>2</v>
      </c>
      <c r="O95" s="17">
        <v>10</v>
      </c>
      <c r="P95" s="18">
        <f t="shared" si="1"/>
        <v>425</v>
      </c>
      <c r="Q95" s="2">
        <v>17.810371922472498</v>
      </c>
      <c r="R95" s="2">
        <v>74.25</v>
      </c>
      <c r="S95" s="7">
        <v>9.1999999999999993</v>
      </c>
      <c r="T95" s="2">
        <v>62.673721340387999</v>
      </c>
      <c r="U95" s="19">
        <v>1817.1</v>
      </c>
      <c r="V95" s="88">
        <v>39.8223468871713</v>
      </c>
    </row>
    <row r="96" spans="1:22" ht="18" customHeight="1" x14ac:dyDescent="0.2">
      <c r="A96" s="85" t="s">
        <v>10</v>
      </c>
      <c r="B96" s="7">
        <v>8</v>
      </c>
      <c r="C96" s="3" t="s">
        <v>1</v>
      </c>
      <c r="D96" s="7">
        <v>51</v>
      </c>
      <c r="E96" s="7">
        <v>98</v>
      </c>
      <c r="F96" s="16">
        <v>8</v>
      </c>
      <c r="G96" s="17">
        <v>20</v>
      </c>
      <c r="H96" s="16">
        <v>2</v>
      </c>
      <c r="I96" s="17">
        <v>10</v>
      </c>
      <c r="J96" s="16">
        <v>8</v>
      </c>
      <c r="K96" s="17">
        <v>40</v>
      </c>
      <c r="L96" s="16">
        <v>8</v>
      </c>
      <c r="M96" s="17">
        <v>50</v>
      </c>
      <c r="N96" s="16">
        <v>9</v>
      </c>
      <c r="O96" s="17">
        <v>100</v>
      </c>
      <c r="P96" s="18">
        <f t="shared" si="1"/>
        <v>1310</v>
      </c>
      <c r="Q96" s="2">
        <v>54.897852278679935</v>
      </c>
      <c r="R96" s="2">
        <v>72.899999999999991</v>
      </c>
      <c r="S96" s="7">
        <v>9.9</v>
      </c>
      <c r="T96" s="2">
        <v>63.026455026455025</v>
      </c>
      <c r="U96" s="19">
        <v>1614.9</v>
      </c>
      <c r="V96" s="88">
        <v>32.970344119938318</v>
      </c>
    </row>
    <row r="97" spans="1:22" ht="18" customHeight="1" x14ac:dyDescent="0.2">
      <c r="A97" s="85" t="s">
        <v>10</v>
      </c>
      <c r="B97" s="7">
        <v>11</v>
      </c>
      <c r="C97" s="3" t="s">
        <v>1</v>
      </c>
      <c r="D97" s="7">
        <v>52</v>
      </c>
      <c r="E97" s="7">
        <v>98</v>
      </c>
      <c r="F97" s="16">
        <v>8</v>
      </c>
      <c r="G97" s="17">
        <v>20</v>
      </c>
      <c r="H97" s="16">
        <v>5</v>
      </c>
      <c r="I97" s="17">
        <v>8</v>
      </c>
      <c r="J97" s="16">
        <v>8</v>
      </c>
      <c r="K97" s="17">
        <v>50</v>
      </c>
      <c r="L97" s="16">
        <v>8</v>
      </c>
      <c r="M97" s="17">
        <v>60</v>
      </c>
      <c r="N97" s="16">
        <v>9</v>
      </c>
      <c r="O97" s="17">
        <v>100</v>
      </c>
      <c r="P97" s="18">
        <f t="shared" si="1"/>
        <v>1439</v>
      </c>
      <c r="Q97" s="2">
        <v>60.303823991618643</v>
      </c>
      <c r="R97" s="2">
        <v>76.95</v>
      </c>
      <c r="S97" s="7">
        <v>10.3</v>
      </c>
      <c r="T97" s="2">
        <v>62.70194003527336</v>
      </c>
      <c r="U97" s="19">
        <v>1701</v>
      </c>
      <c r="V97" s="88">
        <v>31.786370070916504</v>
      </c>
    </row>
    <row r="98" spans="1:22" ht="18" customHeight="1" x14ac:dyDescent="0.2">
      <c r="A98" s="85" t="s">
        <v>10</v>
      </c>
      <c r="B98" s="7">
        <v>24</v>
      </c>
      <c r="C98" s="3" t="s">
        <v>2</v>
      </c>
      <c r="D98" s="7">
        <v>53</v>
      </c>
      <c r="E98" s="7">
        <v>97</v>
      </c>
      <c r="F98" s="16">
        <v>8</v>
      </c>
      <c r="G98" s="17">
        <v>20</v>
      </c>
      <c r="H98" s="16">
        <v>2</v>
      </c>
      <c r="I98" s="17">
        <v>10</v>
      </c>
      <c r="J98" s="16">
        <v>2</v>
      </c>
      <c r="K98" s="17">
        <v>15</v>
      </c>
      <c r="L98" s="16">
        <v>2</v>
      </c>
      <c r="M98" s="17">
        <v>15</v>
      </c>
      <c r="N98" s="16">
        <v>2</v>
      </c>
      <c r="O98" s="17">
        <v>15</v>
      </c>
      <c r="P98" s="18">
        <f t="shared" si="1"/>
        <v>520</v>
      </c>
      <c r="Q98" s="2">
        <v>21.791513881613412</v>
      </c>
      <c r="R98" s="2">
        <v>73.350000000000009</v>
      </c>
      <c r="S98" s="7">
        <v>9.6</v>
      </c>
      <c r="T98" s="2">
        <v>61.855379188712519</v>
      </c>
      <c r="U98" s="19">
        <v>1730</v>
      </c>
      <c r="V98" s="88">
        <v>37.266196423269101</v>
      </c>
    </row>
    <row r="99" spans="1:22" ht="18" customHeight="1" x14ac:dyDescent="0.2">
      <c r="A99" s="85" t="s">
        <v>10</v>
      </c>
      <c r="B99" s="7">
        <v>13</v>
      </c>
      <c r="C99" s="3" t="s">
        <v>2</v>
      </c>
      <c r="D99" s="7">
        <v>54</v>
      </c>
      <c r="E99" s="7">
        <v>97</v>
      </c>
      <c r="F99" s="16">
        <v>8</v>
      </c>
      <c r="G99" s="17">
        <v>20</v>
      </c>
      <c r="H99" s="16">
        <v>5</v>
      </c>
      <c r="I99" s="17">
        <v>8</v>
      </c>
      <c r="J99" s="16">
        <v>2</v>
      </c>
      <c r="K99" s="17">
        <v>10</v>
      </c>
      <c r="L99" s="16">
        <v>2</v>
      </c>
      <c r="M99" s="17">
        <v>10</v>
      </c>
      <c r="N99" s="16">
        <v>2</v>
      </c>
      <c r="O99" s="17">
        <v>10</v>
      </c>
      <c r="P99" s="18">
        <f t="shared" si="1"/>
        <v>404</v>
      </c>
      <c r="Q99" s="2">
        <v>16.930330015715032</v>
      </c>
      <c r="R99" s="2">
        <v>74.25</v>
      </c>
      <c r="S99" s="7">
        <v>9.4</v>
      </c>
      <c r="T99" s="2">
        <v>62.179894179894177</v>
      </c>
      <c r="U99" s="19">
        <v>1459.3</v>
      </c>
      <c r="V99" s="88">
        <v>31.549180490552292</v>
      </c>
    </row>
    <row r="100" spans="1:22" ht="18" customHeight="1" x14ac:dyDescent="0.2">
      <c r="A100" s="85" t="s">
        <v>10</v>
      </c>
      <c r="B100" s="7">
        <v>8</v>
      </c>
      <c r="C100" s="3" t="s">
        <v>3</v>
      </c>
      <c r="D100" s="7">
        <v>55</v>
      </c>
      <c r="E100" s="7">
        <v>97</v>
      </c>
      <c r="F100" s="16">
        <v>8</v>
      </c>
      <c r="G100" s="17">
        <v>20</v>
      </c>
      <c r="H100" s="16">
        <v>2</v>
      </c>
      <c r="I100" s="17">
        <v>10</v>
      </c>
      <c r="J100" s="16">
        <v>8</v>
      </c>
      <c r="K100" s="17">
        <v>10</v>
      </c>
      <c r="L100" s="16">
        <v>8</v>
      </c>
      <c r="M100" s="17">
        <v>50</v>
      </c>
      <c r="N100" s="16">
        <v>8</v>
      </c>
      <c r="O100" s="17">
        <v>80</v>
      </c>
      <c r="P100" s="18">
        <f t="shared" si="1"/>
        <v>1005</v>
      </c>
      <c r="Q100" s="2">
        <v>42.116291251964377</v>
      </c>
      <c r="R100" s="2">
        <v>74.25</v>
      </c>
      <c r="S100" s="7">
        <v>10</v>
      </c>
      <c r="T100" s="2">
        <v>61.460317460317462</v>
      </c>
      <c r="U100" s="19">
        <v>1306.5</v>
      </c>
      <c r="V100" s="88">
        <v>26.861851710836888</v>
      </c>
    </row>
    <row r="101" spans="1:22" ht="18" customHeight="1" x14ac:dyDescent="0.2">
      <c r="A101" s="85" t="s">
        <v>10</v>
      </c>
      <c r="B101" s="7">
        <v>18</v>
      </c>
      <c r="C101" s="3" t="s">
        <v>3</v>
      </c>
      <c r="D101" s="7">
        <v>56</v>
      </c>
      <c r="E101" s="7">
        <v>96</v>
      </c>
      <c r="F101" s="16">
        <v>8</v>
      </c>
      <c r="G101" s="17">
        <v>20</v>
      </c>
      <c r="H101" s="16">
        <v>2</v>
      </c>
      <c r="I101" s="17">
        <v>10</v>
      </c>
      <c r="J101" s="16">
        <v>2</v>
      </c>
      <c r="K101" s="17">
        <v>20</v>
      </c>
      <c r="L101" s="16">
        <v>2</v>
      </c>
      <c r="M101" s="17">
        <v>20</v>
      </c>
      <c r="N101" s="16">
        <v>2</v>
      </c>
      <c r="O101" s="17">
        <v>30</v>
      </c>
      <c r="P101" s="18">
        <f t="shared" si="1"/>
        <v>655</v>
      </c>
      <c r="Q101" s="2">
        <v>27.448926139339967</v>
      </c>
      <c r="R101" s="2">
        <v>77.850000000000009</v>
      </c>
      <c r="S101" s="7">
        <v>9.6</v>
      </c>
      <c r="T101" s="2">
        <v>60.71252204585538</v>
      </c>
      <c r="U101" s="19">
        <v>910.2</v>
      </c>
      <c r="V101" s="88">
        <v>19.017218599571883</v>
      </c>
    </row>
    <row r="102" spans="1:22" ht="18" customHeight="1" x14ac:dyDescent="0.2">
      <c r="A102" s="85" t="s">
        <v>10</v>
      </c>
      <c r="B102" s="7">
        <v>24</v>
      </c>
      <c r="C102" s="3" t="s">
        <v>3</v>
      </c>
      <c r="D102" s="7">
        <v>57</v>
      </c>
      <c r="E102" s="7">
        <v>96</v>
      </c>
      <c r="F102" s="16">
        <v>8</v>
      </c>
      <c r="G102" s="17">
        <v>20</v>
      </c>
      <c r="H102" s="16">
        <v>2</v>
      </c>
      <c r="I102" s="17">
        <v>5</v>
      </c>
      <c r="J102" s="16">
        <v>2</v>
      </c>
      <c r="K102" s="17">
        <v>10</v>
      </c>
      <c r="L102" s="16">
        <v>2</v>
      </c>
      <c r="M102" s="17">
        <v>10</v>
      </c>
      <c r="N102" s="16">
        <v>2</v>
      </c>
      <c r="O102" s="17">
        <v>10</v>
      </c>
      <c r="P102" s="18">
        <f t="shared" si="1"/>
        <v>372.5</v>
      </c>
      <c r="Q102" s="2">
        <v>15.610267155578835</v>
      </c>
      <c r="R102" s="2">
        <v>76.5</v>
      </c>
      <c r="S102" s="7">
        <v>10.9</v>
      </c>
      <c r="T102" s="2">
        <v>61.305114638447968</v>
      </c>
      <c r="U102" s="19">
        <v>1812.5</v>
      </c>
      <c r="V102" s="88">
        <v>33.613339725908702</v>
      </c>
    </row>
    <row r="103" spans="1:22" ht="18" customHeight="1" x14ac:dyDescent="0.2">
      <c r="A103" s="85" t="s">
        <v>10</v>
      </c>
      <c r="B103" s="7">
        <v>3</v>
      </c>
      <c r="C103" s="3" t="s">
        <v>3</v>
      </c>
      <c r="D103" s="7">
        <v>58</v>
      </c>
      <c r="E103" s="7">
        <v>97</v>
      </c>
      <c r="F103" s="16">
        <v>8</v>
      </c>
      <c r="G103" s="17">
        <v>20</v>
      </c>
      <c r="H103" s="16">
        <v>2</v>
      </c>
      <c r="I103" s="17">
        <v>5</v>
      </c>
      <c r="J103" s="16">
        <v>8</v>
      </c>
      <c r="K103" s="17">
        <v>20</v>
      </c>
      <c r="L103" s="16">
        <v>8</v>
      </c>
      <c r="M103" s="17">
        <v>30</v>
      </c>
      <c r="N103" s="16">
        <v>8</v>
      </c>
      <c r="O103" s="17">
        <v>70</v>
      </c>
      <c r="P103" s="18">
        <f t="shared" si="1"/>
        <v>837.5</v>
      </c>
      <c r="Q103" s="2">
        <v>35.09690937663698</v>
      </c>
      <c r="R103" s="2">
        <v>72</v>
      </c>
      <c r="S103" s="7">
        <v>10.4</v>
      </c>
      <c r="T103" s="2">
        <v>61.347442680776012</v>
      </c>
      <c r="U103" s="19">
        <v>1475.6</v>
      </c>
      <c r="V103" s="88">
        <v>30.138673777364726</v>
      </c>
    </row>
    <row r="104" spans="1:22" ht="18" customHeight="1" x14ac:dyDescent="0.2">
      <c r="A104" s="85" t="s">
        <v>10</v>
      </c>
      <c r="B104" s="7">
        <v>10</v>
      </c>
      <c r="C104" s="3" t="s">
        <v>2</v>
      </c>
      <c r="D104" s="7">
        <v>59</v>
      </c>
      <c r="E104" s="7">
        <v>97</v>
      </c>
      <c r="F104" s="16">
        <v>8</v>
      </c>
      <c r="G104" s="17">
        <v>20</v>
      </c>
      <c r="H104" s="16">
        <v>3</v>
      </c>
      <c r="I104" s="17">
        <v>2</v>
      </c>
      <c r="J104" s="16">
        <v>2</v>
      </c>
      <c r="K104" s="17">
        <v>10</v>
      </c>
      <c r="L104" s="16">
        <v>2</v>
      </c>
      <c r="M104" s="17">
        <v>10</v>
      </c>
      <c r="N104" s="16">
        <v>2</v>
      </c>
      <c r="O104" s="17">
        <v>10</v>
      </c>
      <c r="P104" s="18">
        <f t="shared" si="1"/>
        <v>341</v>
      </c>
      <c r="Q104" s="2">
        <v>14.29020429544264</v>
      </c>
      <c r="R104" s="2">
        <v>72.899999999999991</v>
      </c>
      <c r="S104" s="7">
        <v>9.6</v>
      </c>
      <c r="T104" s="2">
        <v>62.067019400352727</v>
      </c>
      <c r="U104" s="19">
        <v>1386</v>
      </c>
      <c r="V104" s="88">
        <v>29.937902469750998</v>
      </c>
    </row>
    <row r="105" spans="1:22" ht="18" customHeight="1" x14ac:dyDescent="0.2">
      <c r="A105" s="85" t="s">
        <v>10</v>
      </c>
      <c r="B105" s="7">
        <v>14</v>
      </c>
      <c r="C105" s="3" t="s">
        <v>2</v>
      </c>
      <c r="D105" s="7">
        <v>60</v>
      </c>
      <c r="E105" s="7">
        <v>97</v>
      </c>
      <c r="F105" s="16">
        <v>8</v>
      </c>
      <c r="G105" s="17">
        <v>20</v>
      </c>
      <c r="H105" s="16">
        <v>2</v>
      </c>
      <c r="I105" s="17">
        <v>10</v>
      </c>
      <c r="J105" s="16">
        <v>2</v>
      </c>
      <c r="K105" s="17">
        <v>10</v>
      </c>
      <c r="L105" s="16">
        <v>2</v>
      </c>
      <c r="M105" s="17">
        <v>10</v>
      </c>
      <c r="N105" s="16">
        <v>2</v>
      </c>
      <c r="O105" s="17">
        <v>10</v>
      </c>
      <c r="P105" s="18">
        <f t="shared" si="1"/>
        <v>425</v>
      </c>
      <c r="Q105" s="2">
        <v>17.810371922472498</v>
      </c>
      <c r="R105" s="2">
        <v>72.45</v>
      </c>
      <c r="S105" s="7">
        <v>9.4</v>
      </c>
      <c r="T105" s="2">
        <v>62.109347442680772</v>
      </c>
      <c r="U105" s="19">
        <v>1187.8</v>
      </c>
      <c r="V105" s="88">
        <v>26.34740829665289</v>
      </c>
    </row>
    <row r="106" spans="1:22" ht="18" customHeight="1" x14ac:dyDescent="0.2">
      <c r="A106" s="85" t="s">
        <v>10</v>
      </c>
      <c r="B106" s="7">
        <v>23</v>
      </c>
      <c r="C106" s="3" t="s">
        <v>1</v>
      </c>
      <c r="D106" s="7">
        <v>61</v>
      </c>
      <c r="E106" s="7">
        <v>98</v>
      </c>
      <c r="F106" s="16">
        <v>8</v>
      </c>
      <c r="G106" s="17">
        <v>20</v>
      </c>
      <c r="H106" s="16">
        <v>2</v>
      </c>
      <c r="I106" s="17">
        <v>10</v>
      </c>
      <c r="J106" s="16">
        <v>2</v>
      </c>
      <c r="K106" s="17">
        <v>10</v>
      </c>
      <c r="L106" s="16">
        <v>2</v>
      </c>
      <c r="M106" s="17">
        <v>10</v>
      </c>
      <c r="N106" s="16">
        <v>5</v>
      </c>
      <c r="O106" s="17">
        <v>5</v>
      </c>
      <c r="P106" s="18">
        <f t="shared" si="1"/>
        <v>405</v>
      </c>
      <c r="Q106" s="2">
        <v>16.972236773179674</v>
      </c>
      <c r="R106" s="2">
        <v>76.5</v>
      </c>
      <c r="S106" s="7">
        <v>9.4</v>
      </c>
      <c r="T106" s="2">
        <v>62.589065255731924</v>
      </c>
      <c r="U106" s="19">
        <v>1811</v>
      </c>
      <c r="V106" s="88">
        <v>37.367508754972071</v>
      </c>
    </row>
    <row r="107" spans="1:22" ht="18" customHeight="1" x14ac:dyDescent="0.2">
      <c r="A107" s="85" t="s">
        <v>10</v>
      </c>
      <c r="B107" s="7">
        <v>5</v>
      </c>
      <c r="C107" s="3" t="s">
        <v>1</v>
      </c>
      <c r="D107" s="7">
        <v>62</v>
      </c>
      <c r="E107" s="7">
        <v>98</v>
      </c>
      <c r="F107" s="16">
        <v>8</v>
      </c>
      <c r="G107" s="17">
        <v>20</v>
      </c>
      <c r="H107" s="16">
        <v>2</v>
      </c>
      <c r="I107" s="17">
        <v>10</v>
      </c>
      <c r="J107" s="16">
        <v>2</v>
      </c>
      <c r="K107" s="17">
        <v>10</v>
      </c>
      <c r="L107" s="16">
        <v>2</v>
      </c>
      <c r="M107" s="17">
        <v>10</v>
      </c>
      <c r="N107" s="16">
        <v>2</v>
      </c>
      <c r="O107" s="17">
        <v>10</v>
      </c>
      <c r="P107" s="18">
        <f t="shared" si="1"/>
        <v>425</v>
      </c>
      <c r="Q107" s="2">
        <v>17.810371922472498</v>
      </c>
      <c r="R107" s="2">
        <v>72</v>
      </c>
      <c r="S107" s="7">
        <v>9.1999999999999993</v>
      </c>
      <c r="T107" s="2">
        <v>62.941798941798943</v>
      </c>
      <c r="U107" s="19">
        <v>1501.7</v>
      </c>
      <c r="V107" s="88">
        <v>33.449309317466408</v>
      </c>
    </row>
    <row r="108" spans="1:22" ht="18" customHeight="1" x14ac:dyDescent="0.2">
      <c r="A108" s="85" t="s">
        <v>10</v>
      </c>
      <c r="B108" s="7">
        <v>17</v>
      </c>
      <c r="C108" s="3" t="s">
        <v>0</v>
      </c>
      <c r="D108" s="7">
        <v>63</v>
      </c>
      <c r="E108" s="7">
        <v>98</v>
      </c>
      <c r="F108" s="16">
        <v>8</v>
      </c>
      <c r="G108" s="17">
        <v>20</v>
      </c>
      <c r="H108" s="16">
        <v>8</v>
      </c>
      <c r="I108" s="17">
        <v>60</v>
      </c>
      <c r="J108" s="16">
        <v>2</v>
      </c>
      <c r="K108" s="17">
        <v>60</v>
      </c>
      <c r="L108" s="16">
        <v>2</v>
      </c>
      <c r="M108" s="17">
        <v>60</v>
      </c>
      <c r="N108" s="16">
        <v>2</v>
      </c>
      <c r="O108" s="17">
        <v>60</v>
      </c>
      <c r="P108" s="18">
        <f t="shared" si="1"/>
        <v>1900</v>
      </c>
      <c r="Q108" s="2">
        <v>79.622839182818225</v>
      </c>
      <c r="R108" s="2">
        <v>74.7</v>
      </c>
      <c r="S108" s="7">
        <v>8.6999999999999993</v>
      </c>
      <c r="T108" s="2">
        <v>63.223985890652557</v>
      </c>
      <c r="U108" s="19">
        <v>1196.4000000000001</v>
      </c>
      <c r="V108" s="88">
        <v>27.040712260892906</v>
      </c>
    </row>
    <row r="109" spans="1:22" ht="18" customHeight="1" x14ac:dyDescent="0.2">
      <c r="A109" s="85" t="s">
        <v>10</v>
      </c>
      <c r="B109" s="7">
        <v>8</v>
      </c>
      <c r="C109" s="3" t="s">
        <v>0</v>
      </c>
      <c r="D109" s="7">
        <v>64</v>
      </c>
      <c r="E109" s="7">
        <v>98</v>
      </c>
      <c r="F109" s="16">
        <v>8</v>
      </c>
      <c r="G109" s="17">
        <v>20</v>
      </c>
      <c r="H109" s="16">
        <v>2</v>
      </c>
      <c r="I109" s="17">
        <v>10</v>
      </c>
      <c r="J109" s="16">
        <v>8</v>
      </c>
      <c r="K109" s="17">
        <v>40</v>
      </c>
      <c r="L109" s="16">
        <v>8</v>
      </c>
      <c r="M109" s="17">
        <v>80</v>
      </c>
      <c r="N109" s="16">
        <v>9</v>
      </c>
      <c r="O109" s="17">
        <v>100</v>
      </c>
      <c r="P109" s="18">
        <f t="shared" si="1"/>
        <v>1535</v>
      </c>
      <c r="Q109" s="2">
        <v>64.326872708224201</v>
      </c>
      <c r="R109" s="2">
        <v>74.7</v>
      </c>
      <c r="S109" s="7">
        <v>8.6</v>
      </c>
      <c r="T109" s="2">
        <v>62.927689594356259</v>
      </c>
      <c r="U109" s="19">
        <v>1319.5</v>
      </c>
      <c r="V109" s="88">
        <v>30.311819325304512</v>
      </c>
    </row>
    <row r="110" spans="1:22" ht="15.75" customHeight="1" x14ac:dyDescent="0.2">
      <c r="A110" s="85" t="s">
        <v>10</v>
      </c>
      <c r="B110" s="7">
        <v>9</v>
      </c>
      <c r="C110" s="3" t="s">
        <v>0</v>
      </c>
      <c r="D110" s="7">
        <v>65</v>
      </c>
      <c r="E110" s="7">
        <v>98</v>
      </c>
      <c r="F110" s="16">
        <v>8</v>
      </c>
      <c r="G110" s="17">
        <v>20</v>
      </c>
      <c r="H110" s="16">
        <v>8</v>
      </c>
      <c r="I110" s="17">
        <v>60</v>
      </c>
      <c r="J110" s="16">
        <v>2</v>
      </c>
      <c r="K110" s="17">
        <v>60</v>
      </c>
      <c r="L110" s="16">
        <v>2</v>
      </c>
      <c r="M110" s="17">
        <v>60</v>
      </c>
      <c r="N110" s="16">
        <v>2</v>
      </c>
      <c r="O110" s="17">
        <v>60</v>
      </c>
      <c r="P110" s="18">
        <f t="shared" ref="P110:P141" si="2">(G110+I110)*13/2+(I110+K110)*8/2+(K110+M110)*7/2+(M110+O110)*8/2</f>
        <v>1900</v>
      </c>
      <c r="Q110" s="2">
        <v>79.622839182818225</v>
      </c>
      <c r="R110" s="2">
        <v>74.7</v>
      </c>
      <c r="S110" s="7">
        <v>9</v>
      </c>
      <c r="T110" s="2">
        <v>62.617283950617285</v>
      </c>
      <c r="U110" s="19">
        <v>1131.5</v>
      </c>
      <c r="V110" s="88">
        <v>24.960924692069536</v>
      </c>
    </row>
    <row r="111" spans="1:22" ht="15.75" customHeight="1" x14ac:dyDescent="0.2">
      <c r="A111" s="85" t="s">
        <v>10</v>
      </c>
      <c r="B111" s="7">
        <v>16</v>
      </c>
      <c r="C111" s="3" t="s">
        <v>0</v>
      </c>
      <c r="D111" s="7">
        <v>66</v>
      </c>
      <c r="E111" s="7">
        <v>98</v>
      </c>
      <c r="F111" s="16">
        <v>8</v>
      </c>
      <c r="G111" s="17">
        <v>20</v>
      </c>
      <c r="H111" s="16">
        <v>2</v>
      </c>
      <c r="I111" s="17">
        <v>10</v>
      </c>
      <c r="J111" s="16">
        <v>8</v>
      </c>
      <c r="K111" s="17">
        <v>30</v>
      </c>
      <c r="L111" s="16">
        <v>8</v>
      </c>
      <c r="M111" s="17">
        <v>60</v>
      </c>
      <c r="N111" s="16">
        <v>8</v>
      </c>
      <c r="O111" s="17">
        <v>90</v>
      </c>
      <c r="P111" s="18">
        <f t="shared" si="2"/>
        <v>1270</v>
      </c>
      <c r="Q111" s="2">
        <v>53.221581980094292</v>
      </c>
      <c r="R111" s="2">
        <v>75.149999999999991</v>
      </c>
      <c r="S111" s="7">
        <v>9.6</v>
      </c>
      <c r="T111" s="2">
        <v>62.970017636684304</v>
      </c>
      <c r="U111" s="19">
        <v>1488.6</v>
      </c>
      <c r="V111" s="88">
        <v>30.430383858057542</v>
      </c>
    </row>
    <row r="112" spans="1:22" ht="15.75" customHeight="1" x14ac:dyDescent="0.2">
      <c r="A112" s="85" t="s">
        <v>10</v>
      </c>
      <c r="B112" s="7">
        <v>9</v>
      </c>
      <c r="C112" s="3" t="s">
        <v>1</v>
      </c>
      <c r="D112" s="7">
        <v>67</v>
      </c>
      <c r="E112" s="7">
        <v>98</v>
      </c>
      <c r="F112" s="16">
        <v>8</v>
      </c>
      <c r="G112" s="17">
        <v>20</v>
      </c>
      <c r="H112" s="16">
        <v>8</v>
      </c>
      <c r="I112" s="17">
        <v>60</v>
      </c>
      <c r="J112" s="16">
        <v>2</v>
      </c>
      <c r="K112" s="17">
        <v>65</v>
      </c>
      <c r="L112" s="16">
        <v>2</v>
      </c>
      <c r="M112" s="17">
        <v>65</v>
      </c>
      <c r="N112" s="16">
        <v>2</v>
      </c>
      <c r="O112" s="17">
        <v>65</v>
      </c>
      <c r="P112" s="18">
        <f t="shared" si="2"/>
        <v>1995</v>
      </c>
      <c r="Q112" s="2">
        <v>83.603981141959139</v>
      </c>
      <c r="R112" s="2">
        <v>72.45</v>
      </c>
      <c r="S112" s="7">
        <v>9.4</v>
      </c>
      <c r="T112" s="2">
        <v>62.109347442680772</v>
      </c>
      <c r="U112" s="19">
        <v>1040.7</v>
      </c>
      <c r="V112" s="88">
        <v>22.84892614016039</v>
      </c>
    </row>
    <row r="113" spans="1:22" ht="15.75" customHeight="1" x14ac:dyDescent="0.2">
      <c r="A113" s="85" t="s">
        <v>10</v>
      </c>
      <c r="B113" s="7">
        <v>6</v>
      </c>
      <c r="C113" s="3" t="s">
        <v>1</v>
      </c>
      <c r="D113" s="7">
        <v>68</v>
      </c>
      <c r="E113" s="7">
        <v>98</v>
      </c>
      <c r="F113" s="16">
        <v>8</v>
      </c>
      <c r="G113" s="17">
        <v>20</v>
      </c>
      <c r="H113" s="16">
        <v>2</v>
      </c>
      <c r="I113" s="17">
        <v>5</v>
      </c>
      <c r="J113" s="16">
        <v>8</v>
      </c>
      <c r="K113" s="17">
        <v>20</v>
      </c>
      <c r="L113" s="16">
        <v>8</v>
      </c>
      <c r="M113" s="17">
        <v>40</v>
      </c>
      <c r="N113" s="16">
        <v>8</v>
      </c>
      <c r="O113" s="17">
        <v>60</v>
      </c>
      <c r="P113" s="18">
        <f t="shared" si="2"/>
        <v>872.5</v>
      </c>
      <c r="Q113" s="2">
        <v>36.563645887899426</v>
      </c>
      <c r="R113" s="2">
        <v>78.3</v>
      </c>
      <c r="S113" s="7">
        <v>9.4</v>
      </c>
      <c r="T113" s="2">
        <v>61.686067019400348</v>
      </c>
      <c r="U113" s="19">
        <v>1228.3</v>
      </c>
      <c r="V113" s="88">
        <v>25.124139942341699</v>
      </c>
    </row>
    <row r="114" spans="1:22" ht="15.75" customHeight="1" x14ac:dyDescent="0.2">
      <c r="A114" s="85" t="s">
        <v>10</v>
      </c>
      <c r="B114" s="7">
        <v>21</v>
      </c>
      <c r="C114" s="3" t="s">
        <v>2</v>
      </c>
      <c r="D114" s="7">
        <v>69</v>
      </c>
      <c r="E114" s="7">
        <v>97</v>
      </c>
      <c r="F114" s="16">
        <v>8</v>
      </c>
      <c r="G114" s="17">
        <v>20</v>
      </c>
      <c r="H114" s="16">
        <v>2</v>
      </c>
      <c r="I114" s="17">
        <v>5</v>
      </c>
      <c r="J114" s="16">
        <v>2</v>
      </c>
      <c r="K114" s="17">
        <v>10</v>
      </c>
      <c r="L114" s="16">
        <v>2</v>
      </c>
      <c r="M114" s="17">
        <v>10</v>
      </c>
      <c r="N114" s="16">
        <v>5</v>
      </c>
      <c r="O114" s="17">
        <v>5</v>
      </c>
      <c r="P114" s="18">
        <f t="shared" si="2"/>
        <v>352.5</v>
      </c>
      <c r="Q114" s="2">
        <v>14.772132006286013</v>
      </c>
      <c r="R114" s="2">
        <v>72.45</v>
      </c>
      <c r="S114" s="7">
        <v>10.8</v>
      </c>
      <c r="T114" s="2">
        <v>61.319223985890652</v>
      </c>
      <c r="U114" s="19">
        <v>1726.5</v>
      </c>
      <c r="V114" s="88">
        <v>33.761798822013048</v>
      </c>
    </row>
    <row r="115" spans="1:22" ht="15.75" customHeight="1" x14ac:dyDescent="0.2">
      <c r="A115" s="85" t="s">
        <v>10</v>
      </c>
      <c r="B115" s="7">
        <v>6</v>
      </c>
      <c r="C115" s="3" t="s">
        <v>2</v>
      </c>
      <c r="D115" s="7">
        <v>70</v>
      </c>
      <c r="E115" s="7">
        <v>97</v>
      </c>
      <c r="F115" s="16">
        <v>8</v>
      </c>
      <c r="G115" s="17">
        <v>20</v>
      </c>
      <c r="H115" s="16">
        <v>2</v>
      </c>
      <c r="I115" s="17">
        <v>10</v>
      </c>
      <c r="J115" s="16">
        <v>8</v>
      </c>
      <c r="K115" s="17">
        <v>10</v>
      </c>
      <c r="L115" s="16">
        <v>8</v>
      </c>
      <c r="M115" s="17">
        <v>30</v>
      </c>
      <c r="N115" s="16">
        <v>8</v>
      </c>
      <c r="O115" s="17">
        <v>60</v>
      </c>
      <c r="P115" s="18">
        <f t="shared" si="2"/>
        <v>775</v>
      </c>
      <c r="Q115" s="2">
        <v>32.477737035096908</v>
      </c>
      <c r="R115" s="2">
        <v>72.45</v>
      </c>
      <c r="S115" s="7">
        <v>10.5</v>
      </c>
      <c r="T115" s="2">
        <v>61.178130511463841</v>
      </c>
      <c r="U115" s="19">
        <v>1196.5</v>
      </c>
      <c r="V115" s="88">
        <v>24.121627293176452</v>
      </c>
    </row>
    <row r="116" spans="1:22" ht="15.75" customHeight="1" x14ac:dyDescent="0.2">
      <c r="A116" s="85" t="s">
        <v>10</v>
      </c>
      <c r="B116" s="7">
        <v>7</v>
      </c>
      <c r="C116" s="3" t="s">
        <v>3</v>
      </c>
      <c r="D116" s="7">
        <v>71</v>
      </c>
      <c r="E116" s="7">
        <v>97</v>
      </c>
      <c r="F116" s="16">
        <v>8</v>
      </c>
      <c r="G116" s="17">
        <v>20</v>
      </c>
      <c r="H116" s="16">
        <v>2</v>
      </c>
      <c r="I116" s="17">
        <v>10</v>
      </c>
      <c r="J116" s="16">
        <v>2</v>
      </c>
      <c r="K116" s="17">
        <v>10</v>
      </c>
      <c r="L116" s="16">
        <v>2</v>
      </c>
      <c r="M116" s="17">
        <v>10</v>
      </c>
      <c r="N116" s="16">
        <v>2</v>
      </c>
      <c r="O116" s="17">
        <v>10</v>
      </c>
      <c r="P116" s="18">
        <f t="shared" si="2"/>
        <v>425</v>
      </c>
      <c r="Q116" s="2">
        <v>17.810371922472498</v>
      </c>
      <c r="R116" s="2">
        <v>72.899999999999991</v>
      </c>
      <c r="S116" s="7">
        <v>11.3</v>
      </c>
      <c r="T116" s="2">
        <v>61.149911816578474</v>
      </c>
      <c r="U116" s="19">
        <v>1259.2</v>
      </c>
      <c r="V116" s="88">
        <v>23.453663968250172</v>
      </c>
    </row>
    <row r="117" spans="1:22" ht="15.75" customHeight="1" x14ac:dyDescent="0.2">
      <c r="A117" s="85" t="s">
        <v>10</v>
      </c>
      <c r="B117" s="7">
        <v>6</v>
      </c>
      <c r="C117" s="3" t="s">
        <v>3</v>
      </c>
      <c r="D117" s="7">
        <v>72</v>
      </c>
      <c r="E117" s="7">
        <v>96</v>
      </c>
      <c r="F117" s="16">
        <v>8</v>
      </c>
      <c r="G117" s="17">
        <v>20</v>
      </c>
      <c r="H117" s="16">
        <v>2</v>
      </c>
      <c r="I117" s="17">
        <v>10</v>
      </c>
      <c r="J117" s="16">
        <v>8</v>
      </c>
      <c r="K117" s="17">
        <v>5</v>
      </c>
      <c r="L117" s="16">
        <v>8</v>
      </c>
      <c r="M117" s="17">
        <v>40</v>
      </c>
      <c r="N117" s="16">
        <v>8</v>
      </c>
      <c r="O117" s="17">
        <v>60</v>
      </c>
      <c r="P117" s="18">
        <f t="shared" si="2"/>
        <v>812.5</v>
      </c>
      <c r="Q117" s="2">
        <v>34.049240440020952</v>
      </c>
      <c r="R117" s="2">
        <v>75.600000000000009</v>
      </c>
      <c r="S117" s="7">
        <v>8.8000000000000007</v>
      </c>
      <c r="T117" s="2">
        <v>62.716049382716044</v>
      </c>
      <c r="U117" s="19">
        <v>1060.4000000000001</v>
      </c>
      <c r="V117" s="88">
        <v>24.093774958805838</v>
      </c>
    </row>
    <row r="118" spans="1:22" ht="15.75" customHeight="1" x14ac:dyDescent="0.2">
      <c r="A118" s="85" t="s">
        <v>10</v>
      </c>
      <c r="B118" s="7">
        <v>23</v>
      </c>
      <c r="C118" s="3" t="s">
        <v>3</v>
      </c>
      <c r="D118" s="7">
        <v>73</v>
      </c>
      <c r="E118" s="7">
        <v>97</v>
      </c>
      <c r="F118" s="16">
        <v>8</v>
      </c>
      <c r="G118" s="17">
        <v>20</v>
      </c>
      <c r="H118" s="16">
        <v>2</v>
      </c>
      <c r="I118" s="17">
        <v>10</v>
      </c>
      <c r="J118" s="16">
        <v>2</v>
      </c>
      <c r="K118" s="17">
        <v>10</v>
      </c>
      <c r="L118" s="16">
        <v>2</v>
      </c>
      <c r="M118" s="17">
        <v>10</v>
      </c>
      <c r="N118" s="16">
        <v>5</v>
      </c>
      <c r="O118" s="17">
        <v>5</v>
      </c>
      <c r="P118" s="18">
        <f t="shared" si="2"/>
        <v>405</v>
      </c>
      <c r="Q118" s="2">
        <v>16.972236773179674</v>
      </c>
      <c r="R118" s="2">
        <v>76.5</v>
      </c>
      <c r="S118" s="7">
        <v>10.199999999999999</v>
      </c>
      <c r="T118" s="2">
        <v>60.881834215167544</v>
      </c>
      <c r="U118" s="19">
        <v>1608.9</v>
      </c>
      <c r="V118" s="88">
        <v>31.775874166908796</v>
      </c>
    </row>
    <row r="119" spans="1:22" ht="15.75" customHeight="1" x14ac:dyDescent="0.2">
      <c r="A119" s="85" t="s">
        <v>10</v>
      </c>
      <c r="B119" s="7">
        <v>20</v>
      </c>
      <c r="C119" s="3" t="s">
        <v>3</v>
      </c>
      <c r="D119" s="7">
        <v>74</v>
      </c>
      <c r="E119" s="7">
        <v>96</v>
      </c>
      <c r="F119" s="16">
        <v>8</v>
      </c>
      <c r="G119" s="17">
        <v>20</v>
      </c>
      <c r="H119" s="16">
        <v>8</v>
      </c>
      <c r="I119" s="17">
        <v>50</v>
      </c>
      <c r="J119" s="16">
        <v>2</v>
      </c>
      <c r="K119" s="17">
        <v>50</v>
      </c>
      <c r="L119" s="16">
        <v>2</v>
      </c>
      <c r="M119" s="17">
        <v>50</v>
      </c>
      <c r="N119" s="16">
        <v>2</v>
      </c>
      <c r="O119" s="17">
        <v>50</v>
      </c>
      <c r="P119" s="18">
        <f t="shared" si="2"/>
        <v>1605</v>
      </c>
      <c r="Q119" s="2">
        <v>67.26034573074908</v>
      </c>
      <c r="R119" s="2">
        <v>72.45</v>
      </c>
      <c r="S119" s="7">
        <v>10</v>
      </c>
      <c r="T119" s="2">
        <v>59.922398589065253</v>
      </c>
      <c r="U119" s="19">
        <v>1284.4000000000001</v>
      </c>
      <c r="V119" s="88">
        <v>28.047296756602076</v>
      </c>
    </row>
    <row r="120" spans="1:22" ht="15.75" customHeight="1" x14ac:dyDescent="0.2">
      <c r="A120" s="85" t="s">
        <v>10</v>
      </c>
      <c r="B120" s="7">
        <v>7</v>
      </c>
      <c r="C120" s="3" t="s">
        <v>2</v>
      </c>
      <c r="D120" s="7">
        <v>75</v>
      </c>
      <c r="E120" s="7">
        <v>97</v>
      </c>
      <c r="F120" s="16">
        <v>8</v>
      </c>
      <c r="G120" s="17">
        <v>20</v>
      </c>
      <c r="H120" s="16">
        <v>2</v>
      </c>
      <c r="I120" s="17">
        <v>10</v>
      </c>
      <c r="J120" s="16">
        <v>2</v>
      </c>
      <c r="K120" s="17">
        <v>10</v>
      </c>
      <c r="L120" s="16">
        <v>2</v>
      </c>
      <c r="M120" s="17">
        <v>10</v>
      </c>
      <c r="N120" s="16">
        <v>2</v>
      </c>
      <c r="O120" s="17">
        <v>10</v>
      </c>
      <c r="P120" s="18">
        <f t="shared" si="2"/>
        <v>425</v>
      </c>
      <c r="Q120" s="2">
        <v>17.810371922472498</v>
      </c>
      <c r="R120" s="2">
        <v>75.600000000000009</v>
      </c>
      <c r="S120" s="7">
        <v>9.5</v>
      </c>
      <c r="T120" s="2">
        <v>61.446208112874778</v>
      </c>
      <c r="U120" s="19">
        <v>1116.2</v>
      </c>
      <c r="V120" s="88">
        <v>23.731179283633956</v>
      </c>
    </row>
    <row r="121" spans="1:22" ht="15.75" customHeight="1" x14ac:dyDescent="0.2">
      <c r="A121" s="85" t="s">
        <v>10</v>
      </c>
      <c r="B121" s="7">
        <v>19</v>
      </c>
      <c r="C121" s="3" t="s">
        <v>2</v>
      </c>
      <c r="D121" s="7">
        <v>76</v>
      </c>
      <c r="E121" s="7">
        <v>98</v>
      </c>
      <c r="F121" s="16">
        <v>8</v>
      </c>
      <c r="G121" s="17">
        <v>20</v>
      </c>
      <c r="H121" s="16">
        <v>2</v>
      </c>
      <c r="I121" s="17">
        <v>15</v>
      </c>
      <c r="J121" s="16">
        <v>8</v>
      </c>
      <c r="K121" s="17">
        <v>30</v>
      </c>
      <c r="L121" s="16">
        <v>8</v>
      </c>
      <c r="M121" s="17">
        <v>60</v>
      </c>
      <c r="N121" s="16">
        <v>8</v>
      </c>
      <c r="O121" s="17">
        <v>90</v>
      </c>
      <c r="P121" s="18">
        <f t="shared" si="2"/>
        <v>1322.5</v>
      </c>
      <c r="Q121" s="2">
        <v>55.421686746987952</v>
      </c>
      <c r="R121" s="2">
        <v>71.100000000000009</v>
      </c>
      <c r="S121" s="7">
        <v>10.199999999999999</v>
      </c>
      <c r="T121" s="2">
        <v>62.194003527336861</v>
      </c>
      <c r="U121" s="19">
        <v>1572.8</v>
      </c>
      <c r="V121" s="88">
        <v>32.383118048750283</v>
      </c>
    </row>
    <row r="122" spans="1:22" ht="15.75" customHeight="1" x14ac:dyDescent="0.2">
      <c r="A122" s="85" t="s">
        <v>10</v>
      </c>
      <c r="B122" s="7">
        <v>20</v>
      </c>
      <c r="C122" s="3" t="s">
        <v>1</v>
      </c>
      <c r="D122" s="7">
        <v>77</v>
      </c>
      <c r="E122" s="7">
        <v>98</v>
      </c>
      <c r="F122" s="16">
        <v>8</v>
      </c>
      <c r="G122" s="17">
        <v>20</v>
      </c>
      <c r="H122" s="16">
        <v>8</v>
      </c>
      <c r="I122" s="17">
        <v>60</v>
      </c>
      <c r="J122" s="16">
        <v>2</v>
      </c>
      <c r="K122" s="17">
        <v>60</v>
      </c>
      <c r="L122" s="16">
        <v>2</v>
      </c>
      <c r="M122" s="17">
        <v>60</v>
      </c>
      <c r="N122" s="16">
        <v>2</v>
      </c>
      <c r="O122" s="17">
        <v>60</v>
      </c>
      <c r="P122" s="18">
        <f t="shared" si="2"/>
        <v>1900</v>
      </c>
      <c r="Q122" s="2">
        <v>79.622839182818225</v>
      </c>
      <c r="R122" s="2">
        <v>77.850000000000009</v>
      </c>
      <c r="S122" s="7">
        <v>9</v>
      </c>
      <c r="T122" s="2">
        <v>61.883597883597886</v>
      </c>
      <c r="U122" s="19">
        <v>1147.4000000000001</v>
      </c>
      <c r="V122" s="88">
        <v>24.575457571280122</v>
      </c>
    </row>
    <row r="123" spans="1:22" ht="15.75" customHeight="1" x14ac:dyDescent="0.2">
      <c r="A123" s="85" t="s">
        <v>10</v>
      </c>
      <c r="B123" s="7">
        <v>15</v>
      </c>
      <c r="C123" s="3" t="s">
        <v>1</v>
      </c>
      <c r="D123" s="7">
        <v>78</v>
      </c>
      <c r="E123" s="7">
        <v>98</v>
      </c>
      <c r="F123" s="16">
        <v>8</v>
      </c>
      <c r="G123" s="17">
        <v>20</v>
      </c>
      <c r="H123" s="16">
        <v>2</v>
      </c>
      <c r="I123" s="17">
        <v>20</v>
      </c>
      <c r="J123" s="16">
        <v>2</v>
      </c>
      <c r="K123" s="17">
        <v>20</v>
      </c>
      <c r="L123" s="16">
        <v>2</v>
      </c>
      <c r="M123" s="17">
        <v>20</v>
      </c>
      <c r="N123" s="16">
        <v>2</v>
      </c>
      <c r="O123" s="17">
        <v>20</v>
      </c>
      <c r="P123" s="18">
        <f t="shared" si="2"/>
        <v>720</v>
      </c>
      <c r="Q123" s="2">
        <v>30.172865374541647</v>
      </c>
      <c r="R123" s="2">
        <v>71.55</v>
      </c>
      <c r="S123" s="7">
        <v>9.6999999999999993</v>
      </c>
      <c r="T123" s="2">
        <v>63.068783068783063</v>
      </c>
      <c r="U123" s="19">
        <v>1821.9</v>
      </c>
      <c r="V123" s="88">
        <v>38.653796972555469</v>
      </c>
    </row>
    <row r="124" spans="1:22" ht="15.75" customHeight="1" x14ac:dyDescent="0.2">
      <c r="A124" s="85" t="s">
        <v>10</v>
      </c>
      <c r="B124" s="7">
        <v>15</v>
      </c>
      <c r="C124" s="3" t="s">
        <v>0</v>
      </c>
      <c r="D124" s="7">
        <v>79</v>
      </c>
      <c r="E124" s="7">
        <v>98</v>
      </c>
      <c r="F124" s="16">
        <v>8</v>
      </c>
      <c r="G124" s="17">
        <v>20</v>
      </c>
      <c r="H124" s="16">
        <v>5</v>
      </c>
      <c r="I124" s="17">
        <v>10</v>
      </c>
      <c r="J124" s="16">
        <v>2</v>
      </c>
      <c r="K124" s="17">
        <v>25</v>
      </c>
      <c r="L124" s="16">
        <v>2</v>
      </c>
      <c r="M124" s="17">
        <v>25</v>
      </c>
      <c r="N124" s="16">
        <v>2</v>
      </c>
      <c r="O124" s="17">
        <v>25</v>
      </c>
      <c r="P124" s="18">
        <f t="shared" si="2"/>
        <v>710</v>
      </c>
      <c r="Q124" s="2">
        <v>29.753797799895231</v>
      </c>
      <c r="R124" s="2">
        <v>75.149999999999991</v>
      </c>
      <c r="S124" s="7">
        <v>7.9</v>
      </c>
      <c r="T124" s="2">
        <v>62.264550264550266</v>
      </c>
      <c r="U124" s="19">
        <v>1543.9</v>
      </c>
      <c r="V124" s="88">
        <v>38.786954829954681</v>
      </c>
    </row>
    <row r="125" spans="1:22" ht="15.75" customHeight="1" x14ac:dyDescent="0.2">
      <c r="A125" s="85" t="s">
        <v>10</v>
      </c>
      <c r="B125" s="7">
        <v>10</v>
      </c>
      <c r="C125" s="3" t="s">
        <v>0</v>
      </c>
      <c r="D125" s="7">
        <v>80</v>
      </c>
      <c r="E125" s="7">
        <v>98</v>
      </c>
      <c r="F125" s="16">
        <v>8</v>
      </c>
      <c r="G125" s="17">
        <v>20</v>
      </c>
      <c r="H125" s="16">
        <v>2</v>
      </c>
      <c r="I125" s="17">
        <v>5</v>
      </c>
      <c r="J125" s="16">
        <v>2</v>
      </c>
      <c r="K125" s="17">
        <v>10</v>
      </c>
      <c r="L125" s="16">
        <v>2</v>
      </c>
      <c r="M125" s="17">
        <v>10</v>
      </c>
      <c r="N125" s="16">
        <v>2</v>
      </c>
      <c r="O125" s="17">
        <v>10</v>
      </c>
      <c r="P125" s="18">
        <f t="shared" si="2"/>
        <v>372.5</v>
      </c>
      <c r="Q125" s="2">
        <v>15.610267155578835</v>
      </c>
      <c r="R125" s="2">
        <v>74.25</v>
      </c>
      <c r="S125" s="7">
        <v>8.8000000000000007</v>
      </c>
      <c r="T125" s="2">
        <v>62.941798941798943</v>
      </c>
      <c r="U125" s="19">
        <v>1870</v>
      </c>
      <c r="V125" s="88">
        <v>42.226664142269023</v>
      </c>
    </row>
    <row r="126" spans="1:22" ht="15.75" customHeight="1" x14ac:dyDescent="0.2">
      <c r="A126" s="85" t="s">
        <v>10</v>
      </c>
      <c r="B126" s="7">
        <v>11</v>
      </c>
      <c r="C126" s="3" t="s">
        <v>0</v>
      </c>
      <c r="D126" s="7">
        <v>81</v>
      </c>
      <c r="E126" s="7">
        <v>99</v>
      </c>
      <c r="F126" s="16">
        <v>8</v>
      </c>
      <c r="G126" s="17">
        <v>20</v>
      </c>
      <c r="H126" s="16">
        <v>2</v>
      </c>
      <c r="I126" s="17">
        <v>5</v>
      </c>
      <c r="J126" s="16">
        <v>8</v>
      </c>
      <c r="K126" s="17">
        <v>40</v>
      </c>
      <c r="L126" s="16">
        <v>8</v>
      </c>
      <c r="M126" s="17">
        <v>80</v>
      </c>
      <c r="N126" s="16">
        <v>9</v>
      </c>
      <c r="O126" s="17">
        <v>100</v>
      </c>
      <c r="P126" s="18">
        <f t="shared" si="2"/>
        <v>1482.5</v>
      </c>
      <c r="Q126" s="2">
        <v>62.126767941330542</v>
      </c>
      <c r="R126" s="2">
        <v>75.149999999999991</v>
      </c>
      <c r="S126" s="7">
        <v>9.1</v>
      </c>
      <c r="T126" s="2">
        <v>62.43386243386243</v>
      </c>
      <c r="U126" s="19">
        <v>1490.2</v>
      </c>
      <c r="V126" s="88">
        <v>32.085462860142322</v>
      </c>
    </row>
    <row r="127" spans="1:22" ht="15.75" customHeight="1" x14ac:dyDescent="0.2">
      <c r="A127" s="85" t="s">
        <v>10</v>
      </c>
      <c r="B127" s="7">
        <v>14</v>
      </c>
      <c r="C127" s="3" t="s">
        <v>0</v>
      </c>
      <c r="D127" s="7">
        <v>82</v>
      </c>
      <c r="E127" s="7">
        <v>97</v>
      </c>
      <c r="F127" s="16">
        <v>8</v>
      </c>
      <c r="G127" s="17">
        <v>20</v>
      </c>
      <c r="H127" s="16">
        <v>5</v>
      </c>
      <c r="I127" s="17">
        <v>10</v>
      </c>
      <c r="J127" s="16">
        <v>2</v>
      </c>
      <c r="K127" s="17">
        <v>10</v>
      </c>
      <c r="L127" s="16">
        <v>2</v>
      </c>
      <c r="M127" s="17">
        <v>10</v>
      </c>
      <c r="N127" s="16">
        <v>2</v>
      </c>
      <c r="O127" s="17">
        <v>10</v>
      </c>
      <c r="P127" s="18">
        <f t="shared" si="2"/>
        <v>425</v>
      </c>
      <c r="Q127" s="2">
        <v>17.810371922472498</v>
      </c>
      <c r="R127" s="2">
        <v>72.899999999999991</v>
      </c>
      <c r="S127" s="7">
        <v>8.1999999999999993</v>
      </c>
      <c r="T127" s="2">
        <v>62.32098765432098</v>
      </c>
      <c r="U127" s="19">
        <v>1439.3</v>
      </c>
      <c r="V127" s="88">
        <v>36.248781111365993</v>
      </c>
    </row>
    <row r="128" spans="1:22" ht="15.75" customHeight="1" x14ac:dyDescent="0.2">
      <c r="A128" s="85" t="s">
        <v>10</v>
      </c>
      <c r="B128" s="7">
        <v>2</v>
      </c>
      <c r="C128" s="3" t="s">
        <v>1</v>
      </c>
      <c r="D128" s="7">
        <v>83</v>
      </c>
      <c r="E128" s="7">
        <v>98</v>
      </c>
      <c r="F128" s="16">
        <v>8</v>
      </c>
      <c r="G128" s="17">
        <v>20</v>
      </c>
      <c r="H128" s="16">
        <v>5</v>
      </c>
      <c r="I128" s="17">
        <v>10</v>
      </c>
      <c r="J128" s="16">
        <v>2</v>
      </c>
      <c r="K128" s="17">
        <v>10</v>
      </c>
      <c r="L128" s="16">
        <v>2</v>
      </c>
      <c r="M128" s="17">
        <v>10</v>
      </c>
      <c r="N128" s="16">
        <v>2</v>
      </c>
      <c r="O128" s="17">
        <v>10</v>
      </c>
      <c r="P128" s="18">
        <f t="shared" si="2"/>
        <v>425</v>
      </c>
      <c r="Q128" s="2">
        <v>17.810371922472498</v>
      </c>
      <c r="R128" s="2">
        <v>73.8</v>
      </c>
      <c r="S128" s="7">
        <v>9.5</v>
      </c>
      <c r="T128" s="2">
        <v>62.81481481481481</v>
      </c>
      <c r="U128" s="19">
        <v>1960.9</v>
      </c>
      <c r="V128" s="88">
        <v>41.350126700492225</v>
      </c>
    </row>
    <row r="129" spans="1:22" ht="15.75" customHeight="1" x14ac:dyDescent="0.2">
      <c r="A129" s="85" t="s">
        <v>10</v>
      </c>
      <c r="B129" s="7">
        <v>18</v>
      </c>
      <c r="C129" s="3" t="s">
        <v>1</v>
      </c>
      <c r="D129" s="7">
        <v>84</v>
      </c>
      <c r="E129" s="7">
        <v>98</v>
      </c>
      <c r="F129" s="16">
        <v>8</v>
      </c>
      <c r="G129" s="17">
        <v>20</v>
      </c>
      <c r="H129" s="16">
        <v>2</v>
      </c>
      <c r="I129" s="17">
        <v>5</v>
      </c>
      <c r="J129" s="16">
        <v>2</v>
      </c>
      <c r="K129" s="17">
        <v>15</v>
      </c>
      <c r="L129" s="16">
        <v>2</v>
      </c>
      <c r="M129" s="17">
        <v>15</v>
      </c>
      <c r="N129" s="16">
        <v>2</v>
      </c>
      <c r="O129" s="17">
        <v>15</v>
      </c>
      <c r="P129" s="18">
        <f t="shared" si="2"/>
        <v>467.5</v>
      </c>
      <c r="Q129" s="2">
        <v>19.591409114719749</v>
      </c>
      <c r="R129" s="2">
        <v>76.05</v>
      </c>
      <c r="S129" s="7">
        <v>9.1</v>
      </c>
      <c r="T129" s="2">
        <v>61.883597883597886</v>
      </c>
      <c r="U129" s="19">
        <v>1024.9000000000001</v>
      </c>
      <c r="V129" s="88">
        <v>22.224335057915713</v>
      </c>
    </row>
    <row r="130" spans="1:22" ht="15.75" customHeight="1" x14ac:dyDescent="0.2">
      <c r="A130" s="85" t="s">
        <v>10</v>
      </c>
      <c r="B130" s="7">
        <v>23</v>
      </c>
      <c r="C130" s="3" t="s">
        <v>2</v>
      </c>
      <c r="D130" s="7">
        <v>85</v>
      </c>
      <c r="E130" s="7">
        <v>97</v>
      </c>
      <c r="F130" s="16">
        <v>8</v>
      </c>
      <c r="G130" s="17">
        <v>20</v>
      </c>
      <c r="H130" s="16">
        <v>2</v>
      </c>
      <c r="I130" s="17">
        <v>10</v>
      </c>
      <c r="J130" s="16">
        <v>5</v>
      </c>
      <c r="K130" s="17">
        <v>10</v>
      </c>
      <c r="L130" s="16">
        <v>5</v>
      </c>
      <c r="M130" s="17">
        <v>10</v>
      </c>
      <c r="N130" s="16">
        <v>8</v>
      </c>
      <c r="O130" s="17">
        <v>50</v>
      </c>
      <c r="P130" s="18">
        <f t="shared" si="2"/>
        <v>585</v>
      </c>
      <c r="Q130" s="2">
        <v>24.515453116815085</v>
      </c>
      <c r="R130" s="2">
        <v>72.899999999999991</v>
      </c>
      <c r="S130" s="7">
        <v>9.1</v>
      </c>
      <c r="T130" s="2">
        <v>62.038800705467366</v>
      </c>
      <c r="U130" s="19">
        <v>1482.3</v>
      </c>
      <c r="V130" s="88">
        <v>33.792598209926616</v>
      </c>
    </row>
    <row r="131" spans="1:22" ht="15.75" customHeight="1" x14ac:dyDescent="0.2">
      <c r="A131" s="85" t="s">
        <v>10</v>
      </c>
      <c r="B131" s="7">
        <v>12</v>
      </c>
      <c r="C131" s="3" t="s">
        <v>2</v>
      </c>
      <c r="D131" s="7">
        <v>86</v>
      </c>
      <c r="E131" s="7">
        <v>98</v>
      </c>
      <c r="F131" s="16">
        <v>8</v>
      </c>
      <c r="G131" s="17">
        <v>20</v>
      </c>
      <c r="H131" s="16">
        <v>8</v>
      </c>
      <c r="I131" s="17">
        <v>30</v>
      </c>
      <c r="J131" s="16">
        <v>2</v>
      </c>
      <c r="K131" s="17">
        <v>20</v>
      </c>
      <c r="L131" s="16">
        <v>2</v>
      </c>
      <c r="M131" s="17">
        <v>30</v>
      </c>
      <c r="N131" s="16">
        <v>2</v>
      </c>
      <c r="O131" s="17">
        <v>30</v>
      </c>
      <c r="P131" s="18">
        <f t="shared" si="2"/>
        <v>940</v>
      </c>
      <c r="Q131" s="2">
        <v>39.392352016762707</v>
      </c>
      <c r="R131" s="2">
        <v>75.149999999999991</v>
      </c>
      <c r="S131" s="7">
        <v>9.3000000000000007</v>
      </c>
      <c r="T131" s="2">
        <v>61.756613756613753</v>
      </c>
      <c r="U131" s="19">
        <v>1727.6</v>
      </c>
      <c r="V131" s="88">
        <v>37.171598377638468</v>
      </c>
    </row>
    <row r="132" spans="1:22" ht="15.75" customHeight="1" x14ac:dyDescent="0.2">
      <c r="A132" s="85" t="s">
        <v>10</v>
      </c>
      <c r="B132" s="7">
        <v>5</v>
      </c>
      <c r="C132" s="3" t="s">
        <v>3</v>
      </c>
      <c r="D132" s="7">
        <v>87</v>
      </c>
      <c r="E132" s="7">
        <v>97</v>
      </c>
      <c r="F132" s="16">
        <v>8</v>
      </c>
      <c r="G132" s="17">
        <v>20</v>
      </c>
      <c r="H132" s="16">
        <v>3</v>
      </c>
      <c r="I132" s="17">
        <v>4</v>
      </c>
      <c r="J132" s="16">
        <v>2</v>
      </c>
      <c r="K132" s="17">
        <v>10</v>
      </c>
      <c r="L132" s="16">
        <v>2</v>
      </c>
      <c r="M132" s="17">
        <v>10</v>
      </c>
      <c r="N132" s="16">
        <v>2</v>
      </c>
      <c r="O132" s="17">
        <v>10</v>
      </c>
      <c r="P132" s="18">
        <f t="shared" si="2"/>
        <v>362</v>
      </c>
      <c r="Q132" s="2">
        <v>15.170246202200104</v>
      </c>
      <c r="R132" s="2">
        <v>74.25</v>
      </c>
      <c r="S132" s="7">
        <v>10.8</v>
      </c>
      <c r="T132" s="2">
        <v>61.643738977072303</v>
      </c>
      <c r="U132" s="19">
        <v>1761.1</v>
      </c>
      <c r="V132" s="88">
        <v>33.426632078397247</v>
      </c>
    </row>
    <row r="133" spans="1:22" ht="15.75" customHeight="1" x14ac:dyDescent="0.2">
      <c r="A133" s="85" t="s">
        <v>10</v>
      </c>
      <c r="B133" s="7">
        <v>21</v>
      </c>
      <c r="C133" s="3" t="s">
        <v>3</v>
      </c>
      <c r="D133" s="7">
        <v>88</v>
      </c>
      <c r="E133" s="7">
        <v>97</v>
      </c>
      <c r="F133" s="16">
        <v>8</v>
      </c>
      <c r="G133" s="17">
        <v>20</v>
      </c>
      <c r="H133" s="16">
        <v>2</v>
      </c>
      <c r="I133" s="17">
        <v>10</v>
      </c>
      <c r="J133" s="16">
        <v>2</v>
      </c>
      <c r="K133" s="17">
        <v>10</v>
      </c>
      <c r="L133" s="16">
        <v>2</v>
      </c>
      <c r="M133" s="17">
        <v>10</v>
      </c>
      <c r="N133" s="16">
        <v>2</v>
      </c>
      <c r="O133" s="17">
        <v>10</v>
      </c>
      <c r="P133" s="18">
        <f t="shared" si="2"/>
        <v>425</v>
      </c>
      <c r="Q133" s="2">
        <v>17.810371922472498</v>
      </c>
      <c r="R133" s="2">
        <v>75.600000000000009</v>
      </c>
      <c r="S133" s="7">
        <v>9.3000000000000007</v>
      </c>
      <c r="T133" s="2">
        <v>61.855379188712519</v>
      </c>
      <c r="U133" s="19">
        <v>1507.2</v>
      </c>
      <c r="V133" s="88">
        <v>32.516699550222036</v>
      </c>
    </row>
    <row r="134" spans="1:22" ht="15.75" customHeight="1" x14ac:dyDescent="0.2">
      <c r="A134" s="85" t="s">
        <v>10</v>
      </c>
      <c r="B134" s="7">
        <v>4</v>
      </c>
      <c r="C134" s="3" t="s">
        <v>3</v>
      </c>
      <c r="D134" s="7">
        <v>89</v>
      </c>
      <c r="E134" s="7">
        <v>98</v>
      </c>
      <c r="F134" s="16">
        <v>8</v>
      </c>
      <c r="G134" s="17">
        <v>20</v>
      </c>
      <c r="H134" s="16">
        <v>8</v>
      </c>
      <c r="I134" s="17">
        <v>60</v>
      </c>
      <c r="J134" s="16">
        <v>2</v>
      </c>
      <c r="K134" s="17">
        <v>35</v>
      </c>
      <c r="L134" s="16">
        <v>2</v>
      </c>
      <c r="M134" s="17">
        <v>50</v>
      </c>
      <c r="N134" s="16">
        <v>2</v>
      </c>
      <c r="O134" s="17">
        <v>65</v>
      </c>
      <c r="P134" s="18">
        <f t="shared" si="2"/>
        <v>1657.5</v>
      </c>
      <c r="Q134" s="2">
        <v>69.460450497642739</v>
      </c>
      <c r="R134" s="2">
        <v>73.8</v>
      </c>
      <c r="S134" s="7">
        <v>10.1</v>
      </c>
      <c r="T134" s="2">
        <v>62.095238095238095</v>
      </c>
      <c r="U134" s="19">
        <v>1556.2</v>
      </c>
      <c r="V134" s="88">
        <v>31.224308391811125</v>
      </c>
    </row>
    <row r="135" spans="1:22" ht="15.75" customHeight="1" x14ac:dyDescent="0.2">
      <c r="A135" s="85" t="s">
        <v>10</v>
      </c>
      <c r="B135" s="7">
        <v>11</v>
      </c>
      <c r="C135" s="3" t="s">
        <v>3</v>
      </c>
      <c r="D135" s="7">
        <v>90</v>
      </c>
      <c r="E135" s="7">
        <v>98</v>
      </c>
      <c r="F135" s="16">
        <v>8</v>
      </c>
      <c r="G135" s="17">
        <v>20</v>
      </c>
      <c r="H135" s="16">
        <v>2</v>
      </c>
      <c r="I135" s="17">
        <v>15</v>
      </c>
      <c r="J135" s="16">
        <v>8</v>
      </c>
      <c r="K135" s="17">
        <v>40</v>
      </c>
      <c r="L135" s="16">
        <v>8</v>
      </c>
      <c r="M135" s="17">
        <v>80</v>
      </c>
      <c r="N135" s="16">
        <v>9</v>
      </c>
      <c r="O135" s="17">
        <v>100</v>
      </c>
      <c r="P135" s="18">
        <f t="shared" si="2"/>
        <v>1587.5</v>
      </c>
      <c r="Q135" s="2">
        <v>66.52697747511786</v>
      </c>
      <c r="R135" s="2">
        <v>76.95</v>
      </c>
      <c r="S135" s="7">
        <v>9.5</v>
      </c>
      <c r="T135" s="2">
        <v>62.730158730158728</v>
      </c>
      <c r="U135" s="19">
        <v>1644.1</v>
      </c>
      <c r="V135" s="88">
        <v>33.295309968090066</v>
      </c>
    </row>
    <row r="136" spans="1:22" ht="15.75" customHeight="1" x14ac:dyDescent="0.2">
      <c r="A136" s="85" t="s">
        <v>10</v>
      </c>
      <c r="B136" s="7">
        <v>15</v>
      </c>
      <c r="C136" s="3" t="s">
        <v>2</v>
      </c>
      <c r="D136" s="7">
        <v>91</v>
      </c>
      <c r="E136" s="7">
        <v>96</v>
      </c>
      <c r="F136" s="16">
        <v>8</v>
      </c>
      <c r="G136" s="17">
        <v>20</v>
      </c>
      <c r="H136" s="16">
        <v>2</v>
      </c>
      <c r="I136" s="17">
        <v>10</v>
      </c>
      <c r="J136" s="16">
        <v>2</v>
      </c>
      <c r="K136" s="17">
        <v>10</v>
      </c>
      <c r="L136" s="16">
        <v>2</v>
      </c>
      <c r="M136" s="17">
        <v>10</v>
      </c>
      <c r="N136" s="16">
        <v>5</v>
      </c>
      <c r="O136" s="17">
        <v>5</v>
      </c>
      <c r="P136" s="18">
        <f t="shared" si="2"/>
        <v>405</v>
      </c>
      <c r="Q136" s="2">
        <v>16.972236773179674</v>
      </c>
      <c r="R136" s="2">
        <v>73.8</v>
      </c>
      <c r="S136" s="7">
        <v>11.3</v>
      </c>
      <c r="T136" s="2">
        <v>61.389770723104057</v>
      </c>
      <c r="U136" s="19">
        <v>1908.2</v>
      </c>
      <c r="V136" s="88">
        <v>35.335510205717306</v>
      </c>
    </row>
    <row r="137" spans="1:22" ht="15.75" customHeight="1" x14ac:dyDescent="0.2">
      <c r="A137" s="85" t="s">
        <v>10</v>
      </c>
      <c r="B137" s="7">
        <v>20</v>
      </c>
      <c r="C137" s="3" t="s">
        <v>2</v>
      </c>
      <c r="D137" s="7">
        <v>92</v>
      </c>
      <c r="E137" s="7">
        <v>97</v>
      </c>
      <c r="F137" s="16">
        <v>8</v>
      </c>
      <c r="G137" s="17">
        <v>20</v>
      </c>
      <c r="H137" s="16">
        <v>8</v>
      </c>
      <c r="I137" s="17">
        <v>60</v>
      </c>
      <c r="J137" s="16">
        <v>3</v>
      </c>
      <c r="K137" s="17">
        <v>50</v>
      </c>
      <c r="L137" s="16">
        <v>3</v>
      </c>
      <c r="M137" s="17">
        <v>50</v>
      </c>
      <c r="N137" s="16">
        <v>5</v>
      </c>
      <c r="O137" s="17">
        <v>50</v>
      </c>
      <c r="P137" s="18">
        <f t="shared" si="2"/>
        <v>1710</v>
      </c>
      <c r="Q137" s="2">
        <v>71.660555264536413</v>
      </c>
      <c r="R137" s="2">
        <v>73.350000000000009</v>
      </c>
      <c r="S137" s="7">
        <v>8.8000000000000007</v>
      </c>
      <c r="T137" s="2">
        <v>62.29276895943562</v>
      </c>
      <c r="U137" s="19">
        <v>1182</v>
      </c>
      <c r="V137" s="88">
        <v>27.581306890611078</v>
      </c>
    </row>
    <row r="138" spans="1:22" ht="15.75" customHeight="1" x14ac:dyDescent="0.2">
      <c r="A138" s="85" t="s">
        <v>10</v>
      </c>
      <c r="B138" s="7">
        <v>7</v>
      </c>
      <c r="C138" s="3" t="s">
        <v>1</v>
      </c>
      <c r="D138" s="7">
        <v>93</v>
      </c>
      <c r="E138" s="7">
        <v>97</v>
      </c>
      <c r="F138" s="16">
        <v>8</v>
      </c>
      <c r="G138" s="17">
        <v>20</v>
      </c>
      <c r="H138" s="16">
        <v>2</v>
      </c>
      <c r="I138" s="17">
        <v>5</v>
      </c>
      <c r="J138" s="16">
        <v>2</v>
      </c>
      <c r="K138" s="17">
        <v>5</v>
      </c>
      <c r="L138" s="16">
        <v>2</v>
      </c>
      <c r="M138" s="17">
        <v>5</v>
      </c>
      <c r="N138" s="16">
        <v>5</v>
      </c>
      <c r="O138" s="17">
        <v>5</v>
      </c>
      <c r="P138" s="18">
        <f t="shared" si="2"/>
        <v>277.5</v>
      </c>
      <c r="Q138" s="2">
        <v>11.629125196437926</v>
      </c>
      <c r="R138" s="2">
        <v>75.600000000000009</v>
      </c>
      <c r="S138" s="7">
        <v>9.1999999999999993</v>
      </c>
      <c r="T138" s="2">
        <v>61.897707231040563</v>
      </c>
      <c r="U138" s="19">
        <v>1584.6</v>
      </c>
      <c r="V138" s="88">
        <v>34.534506685468699</v>
      </c>
    </row>
    <row r="139" spans="1:22" ht="15.75" customHeight="1" x14ac:dyDescent="0.2">
      <c r="A139" s="85" t="s">
        <v>10</v>
      </c>
      <c r="B139" s="7">
        <v>12</v>
      </c>
      <c r="C139" s="3" t="s">
        <v>1</v>
      </c>
      <c r="D139" s="7">
        <v>94</v>
      </c>
      <c r="E139" s="7">
        <v>97</v>
      </c>
      <c r="F139" s="16">
        <v>8</v>
      </c>
      <c r="G139" s="17">
        <v>20</v>
      </c>
      <c r="H139" s="16">
        <v>8</v>
      </c>
      <c r="I139" s="17">
        <v>10</v>
      </c>
      <c r="J139" s="16">
        <v>2</v>
      </c>
      <c r="K139" s="17">
        <v>10</v>
      </c>
      <c r="L139" s="16">
        <v>2</v>
      </c>
      <c r="M139" s="17">
        <v>10</v>
      </c>
      <c r="N139" s="16">
        <v>2</v>
      </c>
      <c r="O139" s="17">
        <v>20</v>
      </c>
      <c r="P139" s="18">
        <f t="shared" si="2"/>
        <v>465</v>
      </c>
      <c r="Q139" s="2">
        <v>19.486642221058144</v>
      </c>
      <c r="R139" s="2">
        <v>73.8</v>
      </c>
      <c r="S139" s="7">
        <v>9.3000000000000007</v>
      </c>
      <c r="T139" s="2">
        <v>61.446208112874778</v>
      </c>
      <c r="U139" s="19">
        <v>2146.9</v>
      </c>
      <c r="V139" s="88">
        <v>47.763397188029423</v>
      </c>
    </row>
    <row r="140" spans="1:22" ht="15.75" customHeight="1" x14ac:dyDescent="0.2">
      <c r="A140" s="85" t="s">
        <v>10</v>
      </c>
      <c r="B140" s="7">
        <v>13</v>
      </c>
      <c r="C140" s="3" t="s">
        <v>0</v>
      </c>
      <c r="D140" s="7">
        <v>95</v>
      </c>
      <c r="E140" s="7">
        <v>98</v>
      </c>
      <c r="F140" s="16">
        <v>8</v>
      </c>
      <c r="G140" s="17">
        <v>20</v>
      </c>
      <c r="H140" s="16">
        <v>2</v>
      </c>
      <c r="I140" s="17">
        <v>5</v>
      </c>
      <c r="J140" s="16">
        <v>2</v>
      </c>
      <c r="K140" s="17">
        <v>10</v>
      </c>
      <c r="L140" s="16">
        <v>2</v>
      </c>
      <c r="M140" s="17">
        <v>10</v>
      </c>
      <c r="N140" s="16">
        <v>2</v>
      </c>
      <c r="O140" s="17">
        <v>10</v>
      </c>
      <c r="P140" s="18">
        <f t="shared" si="2"/>
        <v>372.5</v>
      </c>
      <c r="Q140" s="2">
        <v>15.610267155578835</v>
      </c>
      <c r="R140" s="2">
        <v>70.649999999999991</v>
      </c>
      <c r="S140" s="7">
        <v>8.5</v>
      </c>
      <c r="T140" s="2">
        <v>62.010582010582006</v>
      </c>
      <c r="U140" s="19">
        <v>1682.4</v>
      </c>
      <c r="V140" s="88">
        <v>41.956167371624645</v>
      </c>
    </row>
    <row r="141" spans="1:22" ht="16.5" customHeight="1" x14ac:dyDescent="0.2">
      <c r="A141" s="89" t="s">
        <v>10</v>
      </c>
      <c r="B141" s="90">
        <v>12</v>
      </c>
      <c r="C141" s="91" t="s">
        <v>0</v>
      </c>
      <c r="D141" s="90">
        <v>96</v>
      </c>
      <c r="E141" s="90">
        <v>99</v>
      </c>
      <c r="F141" s="92">
        <v>8</v>
      </c>
      <c r="G141" s="93">
        <v>20</v>
      </c>
      <c r="H141" s="92">
        <v>8</v>
      </c>
      <c r="I141" s="93">
        <v>10</v>
      </c>
      <c r="J141" s="92">
        <v>2</v>
      </c>
      <c r="K141" s="93">
        <v>10</v>
      </c>
      <c r="L141" s="92">
        <v>2</v>
      </c>
      <c r="M141" s="93">
        <v>10</v>
      </c>
      <c r="N141" s="92">
        <v>2</v>
      </c>
      <c r="O141" s="93">
        <v>20</v>
      </c>
      <c r="P141" s="94">
        <f t="shared" si="2"/>
        <v>465</v>
      </c>
      <c r="Q141" s="95">
        <v>19.486642221058144</v>
      </c>
      <c r="R141" s="95">
        <v>73.350000000000009</v>
      </c>
      <c r="S141" s="90">
        <v>9.8000000000000007</v>
      </c>
      <c r="T141" s="95">
        <v>62.758377425044088</v>
      </c>
      <c r="U141" s="96">
        <v>1989.6</v>
      </c>
      <c r="V141" s="97">
        <v>40.543590035633947</v>
      </c>
    </row>
  </sheetData>
  <sortState xmlns:xlrd2="http://schemas.microsoft.com/office/spreadsheetml/2017/richdata2" ref="A46:V141">
    <sortCondition ref="D46:D141"/>
  </sortState>
  <pageMargins left="0.45" right="0.45" top="0.75" bottom="0.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showGridLines="0" zoomScale="115" zoomScaleNormal="115" workbookViewId="0">
      <selection activeCell="A5" sqref="A5"/>
    </sheetView>
  </sheetViews>
  <sheetFormatPr defaultColWidth="8.875" defaultRowHeight="12.75" customHeight="1" x14ac:dyDescent="0.2"/>
  <cols>
    <col min="1" max="1" width="51.5" style="21" customWidth="1"/>
    <col min="2" max="2" width="7.625" style="21" customWidth="1"/>
    <col min="3" max="4" width="7.75" style="22" customWidth="1"/>
    <col min="5" max="5" width="8.875" style="59" customWidth="1"/>
    <col min="6" max="6" width="9.375" style="22" customWidth="1"/>
    <col min="7" max="7" width="7.625" style="22" bestFit="1" customWidth="1"/>
    <col min="8" max="9" width="8.125" style="22" bestFit="1" customWidth="1"/>
    <col min="10" max="10" width="6.875" style="22" bestFit="1" customWidth="1"/>
    <col min="11" max="16384" width="8.875" style="1"/>
  </cols>
  <sheetData>
    <row r="1" spans="1:10" ht="15" customHeight="1" x14ac:dyDescent="0.2">
      <c r="A1" s="20" t="s">
        <v>39</v>
      </c>
    </row>
    <row r="2" spans="1:10" ht="46.5" customHeight="1" thickBot="1" x14ac:dyDescent="0.25">
      <c r="A2" s="68" t="s">
        <v>194</v>
      </c>
      <c r="B2" s="69" t="s">
        <v>200</v>
      </c>
      <c r="C2" s="69" t="s">
        <v>201</v>
      </c>
      <c r="D2" s="69" t="s">
        <v>199</v>
      </c>
      <c r="E2" s="69" t="s">
        <v>202</v>
      </c>
      <c r="F2" s="69" t="s">
        <v>203</v>
      </c>
      <c r="G2" s="70" t="s">
        <v>195</v>
      </c>
      <c r="H2" s="70" t="s">
        <v>197</v>
      </c>
      <c r="I2" s="70" t="s">
        <v>198</v>
      </c>
      <c r="J2" s="71" t="s">
        <v>196</v>
      </c>
    </row>
    <row r="3" spans="1:10" ht="14.25" customHeight="1" x14ac:dyDescent="0.2">
      <c r="A3" s="23" t="s">
        <v>204</v>
      </c>
      <c r="B3" s="24" t="s">
        <v>60</v>
      </c>
      <c r="C3" s="25" t="s">
        <v>62</v>
      </c>
      <c r="D3" s="25" t="s">
        <v>77</v>
      </c>
      <c r="E3" s="25" t="s">
        <v>92</v>
      </c>
      <c r="F3" s="63" t="s">
        <v>111</v>
      </c>
      <c r="G3" s="25" t="s">
        <v>111</v>
      </c>
      <c r="H3" s="25" t="s">
        <v>146</v>
      </c>
      <c r="I3" s="25" t="s">
        <v>170</v>
      </c>
      <c r="J3" s="26">
        <v>0</v>
      </c>
    </row>
    <row r="4" spans="1:10" ht="14.25" customHeight="1" x14ac:dyDescent="0.2">
      <c r="A4" s="27" t="s">
        <v>205</v>
      </c>
      <c r="B4" s="28" t="s">
        <v>61</v>
      </c>
      <c r="C4" s="29" t="s">
        <v>63</v>
      </c>
      <c r="D4" s="29" t="s">
        <v>78</v>
      </c>
      <c r="E4" s="29" t="s">
        <v>93</v>
      </c>
      <c r="F4" s="64" t="s">
        <v>112</v>
      </c>
      <c r="G4" s="29" t="s">
        <v>123</v>
      </c>
      <c r="H4" s="29" t="s">
        <v>147</v>
      </c>
      <c r="I4" s="29" t="s">
        <v>171</v>
      </c>
      <c r="J4" s="30">
        <v>26.832694763729254</v>
      </c>
    </row>
    <row r="5" spans="1:10" ht="14.25" customHeight="1" x14ac:dyDescent="0.2">
      <c r="A5" s="27" t="s">
        <v>206</v>
      </c>
      <c r="B5" s="28" t="s">
        <v>60</v>
      </c>
      <c r="C5" s="29" t="s">
        <v>64</v>
      </c>
      <c r="D5" s="29" t="s">
        <v>79</v>
      </c>
      <c r="E5" s="29" t="s">
        <v>94</v>
      </c>
      <c r="F5" s="64" t="s">
        <v>79</v>
      </c>
      <c r="G5" s="29" t="s">
        <v>124</v>
      </c>
      <c r="H5" s="29" t="s">
        <v>148</v>
      </c>
      <c r="I5" s="29" t="s">
        <v>172</v>
      </c>
      <c r="J5" s="30">
        <v>37.26692209450831</v>
      </c>
    </row>
    <row r="6" spans="1:10" ht="14.25" customHeight="1" x14ac:dyDescent="0.2">
      <c r="A6" s="27" t="s">
        <v>207</v>
      </c>
      <c r="B6" s="28" t="s">
        <v>60</v>
      </c>
      <c r="C6" s="29" t="s">
        <v>63</v>
      </c>
      <c r="D6" s="29" t="s">
        <v>80</v>
      </c>
      <c r="E6" s="29" t="s">
        <v>95</v>
      </c>
      <c r="F6" s="64" t="s">
        <v>113</v>
      </c>
      <c r="G6" s="29" t="s">
        <v>125</v>
      </c>
      <c r="H6" s="29" t="s">
        <v>149</v>
      </c>
      <c r="I6" s="29" t="s">
        <v>173</v>
      </c>
      <c r="J6" s="30">
        <v>39.23371647509579</v>
      </c>
    </row>
    <row r="7" spans="1:10" ht="14.25" customHeight="1" x14ac:dyDescent="0.2">
      <c r="A7" s="27" t="s">
        <v>208</v>
      </c>
      <c r="B7" s="28" t="s">
        <v>60</v>
      </c>
      <c r="C7" s="29" t="s">
        <v>65</v>
      </c>
      <c r="D7" s="29" t="s">
        <v>81</v>
      </c>
      <c r="E7" s="29" t="s">
        <v>96</v>
      </c>
      <c r="F7" s="64" t="s">
        <v>114</v>
      </c>
      <c r="G7" s="29" t="s">
        <v>126</v>
      </c>
      <c r="H7" s="29" t="s">
        <v>150</v>
      </c>
      <c r="I7" s="29" t="s">
        <v>174</v>
      </c>
      <c r="J7" s="30">
        <v>41.238825031928492</v>
      </c>
    </row>
    <row r="8" spans="1:10" ht="14.25" customHeight="1" x14ac:dyDescent="0.2">
      <c r="A8" s="27" t="s">
        <v>209</v>
      </c>
      <c r="B8" s="28" t="s">
        <v>60</v>
      </c>
      <c r="C8" s="29" t="s">
        <v>66</v>
      </c>
      <c r="D8" s="29" t="s">
        <v>82</v>
      </c>
      <c r="E8" s="29" t="s">
        <v>97</v>
      </c>
      <c r="F8" s="64" t="s">
        <v>115</v>
      </c>
      <c r="G8" s="29" t="s">
        <v>127</v>
      </c>
      <c r="H8" s="29" t="s">
        <v>151</v>
      </c>
      <c r="I8" s="29" t="s">
        <v>175</v>
      </c>
      <c r="J8" s="30">
        <v>45.389527458492985</v>
      </c>
    </row>
    <row r="9" spans="1:10" ht="14.25" customHeight="1" x14ac:dyDescent="0.2">
      <c r="A9" s="27" t="s">
        <v>210</v>
      </c>
      <c r="B9" s="28" t="s">
        <v>60</v>
      </c>
      <c r="C9" s="29" t="s">
        <v>66</v>
      </c>
      <c r="D9" s="29" t="s">
        <v>81</v>
      </c>
      <c r="E9" s="29" t="s">
        <v>98</v>
      </c>
      <c r="F9" s="64" t="s">
        <v>116</v>
      </c>
      <c r="G9" s="29" t="s">
        <v>128</v>
      </c>
      <c r="H9" s="29" t="s">
        <v>152</v>
      </c>
      <c r="I9" s="29" t="s">
        <v>176</v>
      </c>
      <c r="J9" s="30">
        <v>47.011494252873568</v>
      </c>
    </row>
    <row r="10" spans="1:10" ht="14.25" customHeight="1" x14ac:dyDescent="0.2">
      <c r="A10" s="27" t="s">
        <v>211</v>
      </c>
      <c r="B10" s="28" t="s">
        <v>60</v>
      </c>
      <c r="C10" s="29" t="s">
        <v>65</v>
      </c>
      <c r="D10" s="29" t="s">
        <v>83</v>
      </c>
      <c r="E10" s="29" t="s">
        <v>99</v>
      </c>
      <c r="F10" s="64" t="s">
        <v>117</v>
      </c>
      <c r="G10" s="29" t="s">
        <v>129</v>
      </c>
      <c r="H10" s="29" t="s">
        <v>153</v>
      </c>
      <c r="I10" s="29" t="s">
        <v>177</v>
      </c>
      <c r="J10" s="30">
        <v>59.4763729246488</v>
      </c>
    </row>
    <row r="11" spans="1:10" ht="14.25" customHeight="1" x14ac:dyDescent="0.2">
      <c r="A11" s="27" t="s">
        <v>212</v>
      </c>
      <c r="B11" s="28" t="s">
        <v>60</v>
      </c>
      <c r="C11" s="29" t="s">
        <v>67</v>
      </c>
      <c r="D11" s="29" t="s">
        <v>84</v>
      </c>
      <c r="E11" s="29" t="s">
        <v>100</v>
      </c>
      <c r="F11" s="64" t="s">
        <v>111</v>
      </c>
      <c r="G11" s="29" t="s">
        <v>130</v>
      </c>
      <c r="H11" s="29" t="s">
        <v>154</v>
      </c>
      <c r="I11" s="29" t="s">
        <v>178</v>
      </c>
      <c r="J11" s="30">
        <v>68.339719029374209</v>
      </c>
    </row>
    <row r="12" spans="1:10" ht="14.25" customHeight="1" x14ac:dyDescent="0.2">
      <c r="A12" s="27" t="s">
        <v>213</v>
      </c>
      <c r="B12" s="28" t="s">
        <v>60</v>
      </c>
      <c r="C12" s="29" t="s">
        <v>63</v>
      </c>
      <c r="D12" s="29" t="s">
        <v>83</v>
      </c>
      <c r="E12" s="29" t="s">
        <v>101</v>
      </c>
      <c r="F12" s="64" t="s">
        <v>84</v>
      </c>
      <c r="G12" s="29" t="s">
        <v>131</v>
      </c>
      <c r="H12" s="29" t="s">
        <v>155</v>
      </c>
      <c r="I12" s="29" t="s">
        <v>179</v>
      </c>
      <c r="J12" s="30">
        <v>69.054916985951479</v>
      </c>
    </row>
    <row r="13" spans="1:10" ht="14.25" customHeight="1" x14ac:dyDescent="0.2">
      <c r="A13" s="27" t="s">
        <v>214</v>
      </c>
      <c r="B13" s="28" t="s">
        <v>60</v>
      </c>
      <c r="C13" s="29" t="s">
        <v>68</v>
      </c>
      <c r="D13" s="29" t="s">
        <v>85</v>
      </c>
      <c r="E13" s="29" t="s">
        <v>102</v>
      </c>
      <c r="F13" s="64" t="s">
        <v>117</v>
      </c>
      <c r="G13" s="29" t="s">
        <v>132</v>
      </c>
      <c r="H13" s="29" t="s">
        <v>156</v>
      </c>
      <c r="I13" s="29" t="s">
        <v>180</v>
      </c>
      <c r="J13" s="30">
        <v>85.24904214559389</v>
      </c>
    </row>
    <row r="14" spans="1:10" ht="14.25" customHeight="1" x14ac:dyDescent="0.2">
      <c r="A14" s="27" t="s">
        <v>215</v>
      </c>
      <c r="B14" s="28" t="s">
        <v>60</v>
      </c>
      <c r="C14" s="29" t="s">
        <v>69</v>
      </c>
      <c r="D14" s="29" t="s">
        <v>86</v>
      </c>
      <c r="E14" s="29" t="s">
        <v>103</v>
      </c>
      <c r="F14" s="64" t="s">
        <v>115</v>
      </c>
      <c r="G14" s="29" t="s">
        <v>133</v>
      </c>
      <c r="H14" s="29" t="s">
        <v>157</v>
      </c>
      <c r="I14" s="29" t="s">
        <v>181</v>
      </c>
      <c r="J14" s="30">
        <v>87.624521072796938</v>
      </c>
    </row>
    <row r="15" spans="1:10" ht="14.25" customHeight="1" x14ac:dyDescent="0.2">
      <c r="A15" s="31" t="s">
        <v>216</v>
      </c>
      <c r="B15" s="28" t="s">
        <v>60</v>
      </c>
      <c r="C15" s="29" t="s">
        <v>70</v>
      </c>
      <c r="D15" s="29" t="s">
        <v>87</v>
      </c>
      <c r="E15" s="29" t="s">
        <v>104</v>
      </c>
      <c r="F15" s="64" t="s">
        <v>118</v>
      </c>
      <c r="G15" s="29" t="s">
        <v>134</v>
      </c>
      <c r="H15" s="29" t="s">
        <v>158</v>
      </c>
      <c r="I15" s="29" t="s">
        <v>182</v>
      </c>
      <c r="J15" s="30">
        <v>89.195402298850567</v>
      </c>
    </row>
    <row r="16" spans="1:10" ht="14.25" customHeight="1" x14ac:dyDescent="0.2">
      <c r="A16" s="32" t="s">
        <v>217</v>
      </c>
      <c r="B16" s="28" t="s">
        <v>61</v>
      </c>
      <c r="C16" s="29" t="s">
        <v>71</v>
      </c>
      <c r="D16" s="29" t="s">
        <v>84</v>
      </c>
      <c r="E16" s="29" t="s">
        <v>105</v>
      </c>
      <c r="F16" s="64" t="s">
        <v>117</v>
      </c>
      <c r="G16" s="29" t="s">
        <v>135</v>
      </c>
      <c r="H16" s="29" t="s">
        <v>159</v>
      </c>
      <c r="I16" s="29" t="s">
        <v>183</v>
      </c>
      <c r="J16" s="30">
        <v>90.000000000000028</v>
      </c>
    </row>
    <row r="17" spans="1:10" ht="14.25" customHeight="1" x14ac:dyDescent="0.2">
      <c r="A17" s="32" t="s">
        <v>218</v>
      </c>
      <c r="B17" s="28" t="s">
        <v>60</v>
      </c>
      <c r="C17" s="29" t="s">
        <v>72</v>
      </c>
      <c r="D17" s="29" t="s">
        <v>87</v>
      </c>
      <c r="E17" s="29" t="s">
        <v>104</v>
      </c>
      <c r="F17" s="64" t="s">
        <v>119</v>
      </c>
      <c r="G17" s="29" t="s">
        <v>136</v>
      </c>
      <c r="H17" s="29" t="s">
        <v>160</v>
      </c>
      <c r="I17" s="29" t="s">
        <v>184</v>
      </c>
      <c r="J17" s="30">
        <v>94.878671775223509</v>
      </c>
    </row>
    <row r="18" spans="1:10" ht="14.25" customHeight="1" x14ac:dyDescent="0.2">
      <c r="A18" s="32" t="s">
        <v>219</v>
      </c>
      <c r="B18" s="28" t="s">
        <v>60</v>
      </c>
      <c r="C18" s="29" t="s">
        <v>73</v>
      </c>
      <c r="D18" s="29" t="s">
        <v>86</v>
      </c>
      <c r="E18" s="29" t="s">
        <v>103</v>
      </c>
      <c r="F18" s="64" t="s">
        <v>118</v>
      </c>
      <c r="G18" s="29" t="s">
        <v>137</v>
      </c>
      <c r="H18" s="29" t="s">
        <v>161</v>
      </c>
      <c r="I18" s="29" t="s">
        <v>185</v>
      </c>
      <c r="J18" s="30">
        <v>96.117496807151994</v>
      </c>
    </row>
    <row r="19" spans="1:10" ht="14.25" customHeight="1" x14ac:dyDescent="0.2">
      <c r="A19" s="36" t="s">
        <v>220</v>
      </c>
      <c r="B19" s="28" t="s">
        <v>60</v>
      </c>
      <c r="C19" s="34" t="s">
        <v>74</v>
      </c>
      <c r="D19" s="34" t="s">
        <v>88</v>
      </c>
      <c r="E19" s="34" t="s">
        <v>103</v>
      </c>
      <c r="F19" s="65" t="s">
        <v>83</v>
      </c>
      <c r="G19" s="34" t="s">
        <v>138</v>
      </c>
      <c r="H19" s="34" t="s">
        <v>162</v>
      </c>
      <c r="I19" s="34" t="s">
        <v>186</v>
      </c>
      <c r="J19" s="35">
        <v>97.24137931034484</v>
      </c>
    </row>
    <row r="20" spans="1:10" ht="14.25" customHeight="1" x14ac:dyDescent="0.2">
      <c r="A20" s="36" t="s">
        <v>221</v>
      </c>
      <c r="B20" s="28" t="s">
        <v>60</v>
      </c>
      <c r="C20" s="34" t="s">
        <v>75</v>
      </c>
      <c r="D20" s="34" t="s">
        <v>89</v>
      </c>
      <c r="E20" s="34" t="s">
        <v>106</v>
      </c>
      <c r="F20" s="65" t="s">
        <v>120</v>
      </c>
      <c r="G20" s="34" t="s">
        <v>139</v>
      </c>
      <c r="H20" s="34" t="s">
        <v>163</v>
      </c>
      <c r="I20" s="34" t="s">
        <v>187</v>
      </c>
      <c r="J20" s="35">
        <v>99.553001277139217</v>
      </c>
    </row>
    <row r="21" spans="1:10" ht="14.25" customHeight="1" x14ac:dyDescent="0.2">
      <c r="A21" s="36" t="s">
        <v>222</v>
      </c>
      <c r="B21" s="28" t="s">
        <v>61</v>
      </c>
      <c r="C21" s="34" t="s">
        <v>65</v>
      </c>
      <c r="D21" s="34" t="s">
        <v>90</v>
      </c>
      <c r="E21" s="34" t="s">
        <v>95</v>
      </c>
      <c r="F21" s="65" t="s">
        <v>92</v>
      </c>
      <c r="G21" s="34" t="s">
        <v>140</v>
      </c>
      <c r="H21" s="34" t="s">
        <v>164</v>
      </c>
      <c r="I21" s="34" t="s">
        <v>188</v>
      </c>
      <c r="J21" s="35">
        <v>103.69093231162199</v>
      </c>
    </row>
    <row r="22" spans="1:10" ht="14.25" customHeight="1" x14ac:dyDescent="0.2">
      <c r="A22" s="36" t="s">
        <v>223</v>
      </c>
      <c r="B22" s="28" t="s">
        <v>60</v>
      </c>
      <c r="C22" s="34" t="s">
        <v>66</v>
      </c>
      <c r="D22" s="34" t="s">
        <v>91</v>
      </c>
      <c r="E22" s="34" t="s">
        <v>107</v>
      </c>
      <c r="F22" s="65" t="s">
        <v>121</v>
      </c>
      <c r="G22" s="34" t="s">
        <v>141</v>
      </c>
      <c r="H22" s="34" t="s">
        <v>165</v>
      </c>
      <c r="I22" s="34" t="s">
        <v>189</v>
      </c>
      <c r="J22" s="35">
        <v>103.90804597701148</v>
      </c>
    </row>
    <row r="23" spans="1:10" ht="14.25" customHeight="1" x14ac:dyDescent="0.2">
      <c r="A23" s="36" t="s">
        <v>224</v>
      </c>
      <c r="B23" s="28" t="s">
        <v>60</v>
      </c>
      <c r="C23" s="34" t="s">
        <v>66</v>
      </c>
      <c r="D23" s="34" t="s">
        <v>87</v>
      </c>
      <c r="E23" s="34" t="s">
        <v>108</v>
      </c>
      <c r="F23" s="65" t="s">
        <v>120</v>
      </c>
      <c r="G23" s="34" t="s">
        <v>142</v>
      </c>
      <c r="H23" s="34" t="s">
        <v>166</v>
      </c>
      <c r="I23" s="34" t="s">
        <v>190</v>
      </c>
      <c r="J23" s="35">
        <v>106.18135376756067</v>
      </c>
    </row>
    <row r="24" spans="1:10" ht="14.25" customHeight="1" x14ac:dyDescent="0.2">
      <c r="A24" s="36" t="s">
        <v>225</v>
      </c>
      <c r="B24" s="28" t="s">
        <v>60</v>
      </c>
      <c r="C24" s="34" t="s">
        <v>76</v>
      </c>
      <c r="D24" s="34" t="s">
        <v>90</v>
      </c>
      <c r="E24" s="34" t="s">
        <v>109</v>
      </c>
      <c r="F24" s="65" t="s">
        <v>122</v>
      </c>
      <c r="G24" s="34" t="s">
        <v>143</v>
      </c>
      <c r="H24" s="34" t="s">
        <v>167</v>
      </c>
      <c r="I24" s="34" t="s">
        <v>191</v>
      </c>
      <c r="J24" s="35">
        <v>111.58365261813536</v>
      </c>
    </row>
    <row r="25" spans="1:10" ht="14.25" customHeight="1" x14ac:dyDescent="0.2">
      <c r="A25" s="33" t="s">
        <v>226</v>
      </c>
      <c r="B25" s="29" t="s">
        <v>60</v>
      </c>
      <c r="C25" s="34" t="s">
        <v>68</v>
      </c>
      <c r="D25" s="34" t="s">
        <v>88</v>
      </c>
      <c r="E25" s="34" t="s">
        <v>97</v>
      </c>
      <c r="F25" s="65" t="s">
        <v>115</v>
      </c>
      <c r="G25" s="34" t="s">
        <v>144</v>
      </c>
      <c r="H25" s="34" t="s">
        <v>168</v>
      </c>
      <c r="I25" s="34" t="s">
        <v>192</v>
      </c>
      <c r="J25" s="35">
        <v>124.06130268199233</v>
      </c>
    </row>
    <row r="26" spans="1:10" ht="14.25" customHeight="1" thickBot="1" x14ac:dyDescent="0.25">
      <c r="A26" s="36" t="s">
        <v>227</v>
      </c>
      <c r="B26" s="37" t="s">
        <v>60</v>
      </c>
      <c r="C26" s="34" t="s">
        <v>68</v>
      </c>
      <c r="D26" s="34" t="s">
        <v>86</v>
      </c>
      <c r="E26" s="34" t="s">
        <v>110</v>
      </c>
      <c r="F26" s="65" t="s">
        <v>118</v>
      </c>
      <c r="G26" s="34" t="s">
        <v>145</v>
      </c>
      <c r="H26" s="34" t="s">
        <v>169</v>
      </c>
      <c r="I26" s="34" t="s">
        <v>193</v>
      </c>
      <c r="J26" s="35">
        <v>131.0344827586207</v>
      </c>
    </row>
    <row r="27" spans="1:10" ht="14.25" customHeight="1" x14ac:dyDescent="0.2">
      <c r="A27" s="38" t="s">
        <v>32</v>
      </c>
      <c r="B27" s="39">
        <v>0.22580600000000001</v>
      </c>
      <c r="C27" s="40">
        <v>0.95616800000000002</v>
      </c>
      <c r="D27" s="40">
        <v>0.87914199999999998</v>
      </c>
      <c r="E27" s="40">
        <v>0.90913100000000002</v>
      </c>
      <c r="F27" s="66">
        <v>0.93576700000000002</v>
      </c>
      <c r="G27" s="40">
        <v>0.94678700000000005</v>
      </c>
      <c r="H27" s="40">
        <v>0.28093400000000002</v>
      </c>
      <c r="I27" s="40">
        <v>0.59066799999999997</v>
      </c>
      <c r="J27" s="41"/>
    </row>
    <row r="28" spans="1:10" ht="14.25" customHeight="1" x14ac:dyDescent="0.2">
      <c r="A28" s="42" t="s">
        <v>33</v>
      </c>
      <c r="B28" s="43">
        <v>8.7028529999999993</v>
      </c>
      <c r="C28" s="44">
        <v>25.245000000000001</v>
      </c>
      <c r="D28" s="45">
        <v>32.834409999999998</v>
      </c>
      <c r="E28" s="45">
        <v>28.446210000000001</v>
      </c>
      <c r="F28" s="67">
        <v>25.151589999999999</v>
      </c>
      <c r="G28" s="45">
        <v>17.37829</v>
      </c>
      <c r="H28" s="45">
        <v>1.056794</v>
      </c>
      <c r="I28" s="45">
        <v>17.77759</v>
      </c>
      <c r="J28" s="46"/>
    </row>
    <row r="29" spans="1:10" ht="14.25" customHeight="1" x14ac:dyDescent="0.2">
      <c r="A29" s="42" t="s">
        <v>34</v>
      </c>
      <c r="B29" s="43">
        <v>0.58179999999999998</v>
      </c>
      <c r="C29" s="44" t="s">
        <v>35</v>
      </c>
      <c r="D29" s="47" t="s">
        <v>35</v>
      </c>
      <c r="E29" s="45" t="s">
        <v>35</v>
      </c>
      <c r="F29" s="45" t="s">
        <v>35</v>
      </c>
      <c r="G29" s="48" t="s">
        <v>35</v>
      </c>
      <c r="H29" s="49">
        <v>0.25490000000000002</v>
      </c>
      <c r="I29" s="48" t="s">
        <v>35</v>
      </c>
      <c r="J29" s="46"/>
    </row>
    <row r="30" spans="1:10" ht="14.25" customHeight="1" x14ac:dyDescent="0.2">
      <c r="A30" s="72" t="s">
        <v>36</v>
      </c>
      <c r="B30" s="73">
        <v>2.4918</v>
      </c>
      <c r="C30" s="74">
        <v>7.2134</v>
      </c>
      <c r="D30" s="74">
        <v>11.547000000000001</v>
      </c>
      <c r="E30" s="74">
        <v>14.327</v>
      </c>
      <c r="F30" s="75">
        <v>15.196999999999999</v>
      </c>
      <c r="G30" s="74">
        <v>9.9720999999999993</v>
      </c>
      <c r="H30" s="74">
        <v>0.92820000000000003</v>
      </c>
      <c r="I30" s="74">
        <v>8.6950000000000003</v>
      </c>
      <c r="J30" s="76"/>
    </row>
    <row r="31" spans="1:10" ht="12.75" customHeight="1" x14ac:dyDescent="0.2">
      <c r="A31" s="50" t="s">
        <v>40</v>
      </c>
      <c r="B31" s="51"/>
      <c r="C31" s="52"/>
      <c r="D31" s="52"/>
      <c r="E31" s="60"/>
      <c r="F31" s="52"/>
      <c r="G31" s="52"/>
      <c r="H31" s="52"/>
      <c r="I31" s="52"/>
      <c r="J31" s="53"/>
    </row>
    <row r="32" spans="1:10" ht="12.75" customHeight="1" x14ac:dyDescent="0.2">
      <c r="A32" s="50" t="s">
        <v>37</v>
      </c>
      <c r="B32" s="51"/>
      <c r="C32" s="52"/>
      <c r="D32" s="52"/>
      <c r="E32" s="60"/>
      <c r="F32" s="52"/>
      <c r="G32" s="52"/>
      <c r="H32" s="52"/>
      <c r="I32" s="52"/>
      <c r="J32" s="53"/>
    </row>
    <row r="33" spans="1:10" ht="12.75" customHeight="1" thickBot="1" x14ac:dyDescent="0.25">
      <c r="A33" s="54" t="s">
        <v>38</v>
      </c>
      <c r="B33" s="55"/>
      <c r="C33" s="56"/>
      <c r="D33" s="56"/>
      <c r="E33" s="61"/>
      <c r="F33" s="56"/>
      <c r="G33" s="56"/>
      <c r="H33" s="56"/>
      <c r="I33" s="56"/>
      <c r="J33" s="57"/>
    </row>
    <row r="34" spans="1:10" ht="12.75" customHeight="1" x14ac:dyDescent="0.2">
      <c r="E34" s="62"/>
      <c r="F34" s="58"/>
    </row>
  </sheetData>
  <sortState xmlns:xlrd2="http://schemas.microsoft.com/office/spreadsheetml/2017/richdata2" ref="A3:J26">
    <sortCondition ref="J3:J26"/>
  </sortState>
  <pageMargins left="0.3" right="0.2" top="0.5" bottom="0.5" header="0.3" footer="0.3"/>
  <pageSetup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Summary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Messerlie, Peter - REE-ARS</cp:lastModifiedBy>
  <cp:lastPrinted>2026-10-21T00:27:58Z</cp:lastPrinted>
  <dcterms:created xsi:type="dcterms:W3CDTF">2026-10-15T17:15:05Z</dcterms:created>
  <dcterms:modified xsi:type="dcterms:W3CDTF">2026-10-30T17:51:03Z</dcterms:modified>
</cp:coreProperties>
</file>