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eter.Messerlie\Desktop\Website Tables\To do\2026\"/>
    </mc:Choice>
  </mc:AlternateContent>
  <xr:revisionPtr revIDLastSave="0" documentId="13_ncr:1_{CD58AA79-7072-4FA0-AA1A-D5E0CCF7A96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ata" sheetId="1" r:id="rId1"/>
    <sheet name="Summary" sheetId="5" r:id="rId2"/>
  </sheets>
  <definedNames>
    <definedName name="_xlnm.Print_Titles" localSheetId="0">Data!$17:$17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98" i="1" l="1"/>
  <c r="Q138" i="1"/>
  <c r="Q198" i="1"/>
  <c r="Q19" i="1"/>
  <c r="Q99" i="1"/>
  <c r="Q139" i="1"/>
  <c r="Q199" i="1"/>
  <c r="Q65" i="1"/>
  <c r="Q77" i="1"/>
  <c r="Q146" i="1"/>
  <c r="Q190" i="1"/>
  <c r="Q64" i="1"/>
  <c r="Q76" i="1"/>
  <c r="Q147" i="1"/>
  <c r="Q191" i="1"/>
  <c r="Q57" i="1"/>
  <c r="Q110" i="1"/>
  <c r="Q122" i="1"/>
  <c r="Q186" i="1"/>
  <c r="Q56" i="1"/>
  <c r="Q111" i="1"/>
  <c r="Q123" i="1"/>
  <c r="Q187" i="1"/>
  <c r="Q29" i="1"/>
  <c r="Q105" i="1"/>
  <c r="Q117" i="1"/>
  <c r="Q165" i="1"/>
  <c r="Q28" i="1"/>
  <c r="Q104" i="1"/>
  <c r="Q116" i="1"/>
  <c r="Q164" i="1"/>
  <c r="Q61" i="1"/>
  <c r="Q74" i="1"/>
  <c r="Q161" i="1"/>
  <c r="Q177" i="1"/>
  <c r="Q60" i="1"/>
  <c r="Q75" i="1"/>
  <c r="Q160" i="1"/>
  <c r="Q176" i="1"/>
  <c r="Q41" i="1"/>
  <c r="Q73" i="1"/>
  <c r="Q154" i="1"/>
  <c r="Q205" i="1"/>
  <c r="Q40" i="1"/>
  <c r="Q72" i="1"/>
  <c r="Q155" i="1"/>
  <c r="Q204" i="1"/>
  <c r="Q21" i="1"/>
  <c r="Q97" i="1"/>
  <c r="Q153" i="1"/>
  <c r="Q174" i="1"/>
  <c r="Q20" i="1"/>
  <c r="Q96" i="1"/>
  <c r="Q152" i="1"/>
  <c r="Q175" i="1"/>
  <c r="Q26" i="1"/>
  <c r="Q78" i="1"/>
  <c r="Q145" i="1"/>
  <c r="Q194" i="1"/>
  <c r="Q27" i="1"/>
  <c r="Q79" i="1"/>
  <c r="Q144" i="1"/>
  <c r="Q195" i="1"/>
  <c r="Q42" i="1"/>
  <c r="Q86" i="1"/>
  <c r="Q141" i="1"/>
  <c r="Q170" i="1"/>
  <c r="Q43" i="1"/>
  <c r="Q87" i="1"/>
  <c r="Q140" i="1"/>
  <c r="Q171" i="1"/>
  <c r="Q113" i="1"/>
  <c r="Q158" i="1"/>
  <c r="Q35" i="1"/>
  <c r="Q112" i="1"/>
  <c r="Q159" i="1"/>
  <c r="Q172" i="1"/>
  <c r="Q34" i="1"/>
  <c r="Q173" i="1"/>
  <c r="Q37" i="1"/>
  <c r="Q102" i="1"/>
  <c r="Q150" i="1"/>
  <c r="Q185" i="1"/>
  <c r="Q36" i="1"/>
  <c r="Q103" i="1"/>
  <c r="Q151" i="1"/>
  <c r="Q184" i="1"/>
  <c r="Q54" i="1"/>
  <c r="Q109" i="1"/>
  <c r="Q121" i="1"/>
  <c r="Q202" i="1"/>
  <c r="Q55" i="1"/>
  <c r="Q108" i="1"/>
  <c r="Q120" i="1"/>
  <c r="Q203" i="1"/>
  <c r="Q22" i="1"/>
  <c r="Q70" i="1"/>
  <c r="Q114" i="1"/>
  <c r="Q182" i="1"/>
  <c r="Q23" i="1"/>
  <c r="Q71" i="1"/>
  <c r="Q115" i="1"/>
  <c r="Q183" i="1"/>
  <c r="Q46" i="1"/>
  <c r="Q89" i="1"/>
  <c r="Q157" i="1"/>
  <c r="Q162" i="1"/>
  <c r="Q47" i="1"/>
  <c r="Q88" i="1"/>
  <c r="Q156" i="1"/>
  <c r="Q163" i="1"/>
  <c r="Q30" i="1"/>
  <c r="Q101" i="1"/>
  <c r="Q125" i="1"/>
  <c r="Q166" i="1"/>
  <c r="Q31" i="1"/>
  <c r="Q100" i="1"/>
  <c r="Q124" i="1"/>
  <c r="Q167" i="1"/>
  <c r="Q38" i="1"/>
  <c r="Q82" i="1"/>
  <c r="Q149" i="1"/>
  <c r="Q209" i="1"/>
  <c r="Q39" i="1"/>
  <c r="Q83" i="1"/>
  <c r="Q148" i="1"/>
  <c r="Q208" i="1"/>
  <c r="Q58" i="1"/>
  <c r="Q85" i="1"/>
  <c r="Q126" i="1"/>
  <c r="Q181" i="1"/>
  <c r="Q59" i="1"/>
  <c r="Q84" i="1"/>
  <c r="Q127" i="1"/>
  <c r="Q180" i="1"/>
  <c r="Q62" i="1"/>
  <c r="Q106" i="1"/>
  <c r="Q137" i="1"/>
  <c r="Q178" i="1"/>
  <c r="Q63" i="1"/>
  <c r="Q107" i="1"/>
  <c r="Q136" i="1"/>
  <c r="Q179" i="1"/>
  <c r="Q25" i="1"/>
  <c r="Q94" i="1"/>
  <c r="Q134" i="1"/>
  <c r="Q206" i="1"/>
  <c r="Q24" i="1"/>
  <c r="Q95" i="1"/>
  <c r="Q135" i="1"/>
  <c r="Q207" i="1"/>
  <c r="Q49" i="1"/>
  <c r="Q81" i="1"/>
  <c r="Q118" i="1"/>
  <c r="Q169" i="1"/>
  <c r="Q48" i="1"/>
  <c r="Q80" i="1"/>
  <c r="Q119" i="1"/>
  <c r="Q168" i="1"/>
  <c r="Q45" i="1"/>
  <c r="Q69" i="1"/>
  <c r="Q133" i="1"/>
  <c r="Q193" i="1"/>
  <c r="Q44" i="1"/>
  <c r="Q68" i="1"/>
  <c r="Q132" i="1"/>
  <c r="Q192" i="1"/>
  <c r="Q50" i="1"/>
  <c r="Q93" i="1"/>
  <c r="Q129" i="1"/>
  <c r="Q197" i="1"/>
  <c r="Q51" i="1"/>
  <c r="Q92" i="1"/>
  <c r="Q128" i="1"/>
  <c r="Q196" i="1"/>
  <c r="Q53" i="1"/>
  <c r="Q66" i="1"/>
  <c r="Q142" i="1"/>
  <c r="Q189" i="1"/>
  <c r="Q52" i="1"/>
  <c r="Q67" i="1"/>
  <c r="Q143" i="1"/>
  <c r="Q188" i="1"/>
  <c r="Q33" i="1"/>
  <c r="Q90" i="1"/>
  <c r="Q130" i="1"/>
  <c r="Q201" i="1"/>
  <c r="Q32" i="1"/>
  <c r="Q91" i="1"/>
  <c r="Q131" i="1"/>
  <c r="Q200" i="1"/>
  <c r="Q18" i="1"/>
</calcChain>
</file>

<file path=xl/sharedStrings.xml><?xml version="1.0" encoding="utf-8"?>
<sst xmlns="http://schemas.openxmlformats.org/spreadsheetml/2006/main" count="881" uniqueCount="120">
  <si>
    <t>FTRT</t>
  </si>
  <si>
    <t>REP</t>
  </si>
  <si>
    <t>AvS</t>
  </si>
  <si>
    <t>C</t>
  </si>
  <si>
    <t>8</t>
  </si>
  <si>
    <t>F</t>
  </si>
  <si>
    <t>5</t>
  </si>
  <si>
    <t>Chet</t>
  </si>
  <si>
    <t>2</t>
  </si>
  <si>
    <t>Louise</t>
  </si>
  <si>
    <t>Tekoa</t>
  </si>
  <si>
    <t>Expresso</t>
  </si>
  <si>
    <t>AP Venom</t>
  </si>
  <si>
    <t>Net CL+</t>
  </si>
  <si>
    <t>WB9668</t>
  </si>
  <si>
    <t xml:space="preserve">Hedge CL+ </t>
  </si>
  <si>
    <t>Hedge CL+</t>
  </si>
  <si>
    <t>Kelse</t>
  </si>
  <si>
    <t>Roger</t>
  </si>
  <si>
    <t>Butch CL+</t>
  </si>
  <si>
    <t>Hale</t>
  </si>
  <si>
    <t>WB6211 CLP</t>
  </si>
  <si>
    <t>Melba</t>
  </si>
  <si>
    <t>UI Gold</t>
  </si>
  <si>
    <t>WB9303</t>
  </si>
  <si>
    <t>WB9662</t>
  </si>
  <si>
    <t>LCS Hammer AX</t>
  </si>
  <si>
    <t>AP Mondovi CL2</t>
  </si>
  <si>
    <t>Ryan</t>
  </si>
  <si>
    <t>Bush</t>
  </si>
  <si>
    <t>Seahawk</t>
  </si>
  <si>
    <t>Alum</t>
  </si>
  <si>
    <t>0</t>
  </si>
  <si>
    <t>Variety</t>
  </si>
  <si>
    <t>1</t>
  </si>
  <si>
    <t>3</t>
  </si>
  <si>
    <t>4</t>
  </si>
  <si>
    <r>
      <rPr>
        <b/>
        <sz val="10"/>
        <color indexed="8"/>
        <rFont val="Arial"/>
        <family val="2"/>
      </rPr>
      <t>FERTILIZATION AND WEED CONTROL:</t>
    </r>
    <r>
      <rPr>
        <sz val="10"/>
        <color indexed="8"/>
        <rFont val="Arial"/>
        <family val="2"/>
      </rPr>
      <t xml:space="preserve"> Fertilizer (Urea 46-0-0) was applied at 100 lb/A at the time of planting.</t>
    </r>
  </si>
  <si>
    <r>
      <rPr>
        <b/>
        <sz val="10"/>
        <rFont val="Arial"/>
        <family val="2"/>
      </rPr>
      <t>26279_SWYL</t>
    </r>
    <r>
      <rPr>
        <sz val="10"/>
        <color indexed="8"/>
        <rFont val="Arial"/>
        <family val="2"/>
      </rPr>
      <t xml:space="preserve">  STRIPE RUST INFECTION TYPE (IT), SEVERITY (%), AND CALCULATED AREA UNDER THE DISEASE PROGRESS CURVEY (AUDPC) </t>
    </r>
  </si>
  <si>
    <t xml:space="preserve">AND RELATIVE AUDPC (rAUDPC), GRAIN TEST WEIGHT AND YIELD IN FUNGICIDE-SPRAYED (F) AND NON-SPRAYED (C) PLOTS OF CULTIVARS IN </t>
  </si>
  <si>
    <r>
      <rPr>
        <b/>
        <sz val="10"/>
        <color indexed="8"/>
        <rFont val="Arial"/>
        <family val="2"/>
      </rPr>
      <t>PLANTING:</t>
    </r>
    <r>
      <rPr>
        <sz val="10"/>
        <color indexed="8"/>
        <rFont val="Arial"/>
        <family val="2"/>
      </rPr>
      <t xml:space="preserve"> 7 May, 2026 at Spillman Farm, Pullman, WA  Using the Sunderman Tractor, 4.5 FT wide plot with 4 rows.</t>
    </r>
  </si>
  <si>
    <r>
      <rPr>
        <b/>
        <sz val="10"/>
        <color indexed="8"/>
        <rFont val="Arial"/>
        <family val="2"/>
      </rPr>
      <t>INOCULATION</t>
    </r>
    <r>
      <rPr>
        <sz val="10"/>
        <color indexed="8"/>
        <rFont val="Arial"/>
        <family val="2"/>
      </rPr>
      <t>: No.</t>
    </r>
  </si>
  <si>
    <r>
      <t xml:space="preserve">              Weed was controlled with Huskie 15.0 fl oz/A + Axial XL 16.4 fl oz/A + M-90  0.25% v/v at boot stage (Feekes 10) on 28</t>
    </r>
    <r>
      <rPr>
        <sz val="10"/>
        <rFont val="Arial"/>
        <family val="2"/>
      </rPr>
      <t xml:space="preserve"> May</t>
    </r>
    <r>
      <rPr>
        <sz val="10"/>
        <color indexed="8"/>
        <rFont val="Arial"/>
        <family val="2"/>
      </rPr>
      <t>, temperaure was</t>
    </r>
  </si>
  <si>
    <t xml:space="preserve">              gallon/A on 11 June.</t>
  </si>
  <si>
    <r>
      <t xml:space="preserve">              7</t>
    </r>
    <r>
      <rPr>
        <sz val="10"/>
        <rFont val="Arial"/>
        <family val="2"/>
      </rPr>
      <t>0</t>
    </r>
    <r>
      <rPr>
        <vertAlign val="superscript"/>
        <sz val="10"/>
        <rFont val="Arial"/>
        <family val="2"/>
      </rPr>
      <t>o</t>
    </r>
    <r>
      <rPr>
        <sz val="10"/>
        <rFont val="Arial"/>
        <family val="2"/>
      </rPr>
      <t>F, wind speed 2 MPH and direction 100</t>
    </r>
    <r>
      <rPr>
        <sz val="10"/>
        <color indexed="8"/>
        <rFont val="Arial"/>
        <family val="2"/>
      </rPr>
      <t xml:space="preserve">. Alleys were made by sprayed with Glystar 5 Extra  at 36 fl oz/A + M90 0.25% v/v in 20 water solution </t>
    </r>
  </si>
  <si>
    <r>
      <rPr>
        <b/>
        <sz val="10"/>
        <rFont val="Arial"/>
        <family val="2"/>
      </rPr>
      <t>HARVEST:</t>
    </r>
    <r>
      <rPr>
        <sz val="10"/>
        <rFont val="Arial"/>
        <family val="2"/>
      </rPr>
      <t xml:space="preserve"> 8/25/2026</t>
    </r>
  </si>
  <si>
    <r>
      <rPr>
        <b/>
        <sz val="10"/>
        <color indexed="8"/>
        <rFont val="Arial"/>
        <family val="2"/>
      </rPr>
      <t>PLOT DIMENSION:</t>
    </r>
    <r>
      <rPr>
        <sz val="10"/>
        <color indexed="8"/>
        <rFont val="Arial"/>
        <family val="2"/>
      </rPr>
      <t xml:space="preserve"> 14.5 ~ 17.0 x 4.5 ft.</t>
    </r>
  </si>
  <si>
    <t xml:space="preserve">THE SPRING WHEAT YIELD LOSS NURSERY (EXP279) IN SPILLMAN FARM (LOC01) (GPS: 46.696370, -117.143693, ELEVATION 2520') NEAR  </t>
  </si>
  <si>
    <t>PULLMAN, WA WHEN RECORDED ON INDICTED DATE AND GROWTH STAGES UNDER NATURAL INFECTION IN 2026.</t>
  </si>
  <si>
    <t>AUDPC</t>
  </si>
  <si>
    <r>
      <rPr>
        <b/>
        <sz val="10"/>
        <color indexed="8"/>
        <rFont val="Arial"/>
        <family val="2"/>
      </rPr>
      <t xml:space="preserve">FUNGICIDE SPRAY: </t>
    </r>
    <r>
      <rPr>
        <sz val="10"/>
        <color rgb="FF000000"/>
        <rFont val="Arial"/>
        <family val="2"/>
      </rPr>
      <t>Trivapro</t>
    </r>
    <r>
      <rPr>
        <sz val="10"/>
        <color indexed="8"/>
        <rFont val="Arial"/>
        <family val="2"/>
      </rPr>
      <t xml:space="preserve"> was sprayed at 7.0 fl oz/A + Tilt at 2.0 fl oz/A with M-90 at 0.25% v/v using 19" nozzle spacing of boom on 18</t>
    </r>
    <r>
      <rPr>
        <sz val="10"/>
        <rFont val="Arial"/>
        <family val="2"/>
      </rPr>
      <t xml:space="preserve"> June (Temperature</t>
    </r>
  </si>
  <si>
    <r>
      <t xml:space="preserve">               70</t>
    </r>
    <r>
      <rPr>
        <vertAlign val="superscript"/>
        <sz val="10"/>
        <rFont val="Arial"/>
        <family val="2"/>
      </rPr>
      <t>o</t>
    </r>
    <r>
      <rPr>
        <sz val="10"/>
        <rFont val="Arial"/>
        <family val="2"/>
      </rPr>
      <t>F, wind 5.3 MPH and direction 260) when plants were at early jointing stage (Feekes 5) and stripe rust was 10-20% in the susceptible check</t>
    </r>
  </si>
  <si>
    <t xml:space="preserve">               variety (AvS); and Trivapro at 13.7 fl oz/A with M90 at 0.25% v/v was sprayed second time on 1 July (Temperature 56oF, wind 8 MPH and direction</t>
  </si>
  <si>
    <t xml:space="preserve">               260) when plants were at boot stage (Feekes 10) and stripe rust reached 40-50% severity in the non-first sparyayed AvS plots.</t>
  </si>
  <si>
    <t xml:space="preserve">YIELD OF FUNGICIDE-SPRAYED AND NON-SPRAYED VARIETIES IN THE SPRING WHEAT YIELD LOSS NURSERY (EXP279) ON THE </t>
  </si>
  <si>
    <t>rAUDPC (%)</t>
  </si>
  <si>
    <t>Test Weight (LB/BU)</t>
  </si>
  <si>
    <t>Yield (BU/A)</t>
  </si>
  <si>
    <t>Mean</t>
  </si>
  <si>
    <t>Mean (excl.PS279)</t>
  </si>
  <si>
    <r>
      <t>R</t>
    </r>
    <r>
      <rPr>
        <b/>
        <i/>
        <vertAlign val="superscript"/>
        <sz val="8"/>
        <rFont val="Arial"/>
        <family val="2"/>
      </rPr>
      <t>2</t>
    </r>
  </si>
  <si>
    <t>CV</t>
  </si>
  <si>
    <r>
      <rPr>
        <b/>
        <i/>
        <sz val="8"/>
        <rFont val="Arial"/>
        <family val="2"/>
      </rPr>
      <t>p</t>
    </r>
    <r>
      <rPr>
        <b/>
        <sz val="8"/>
        <rFont val="Arial"/>
        <family val="2"/>
      </rPr>
      <t>-value</t>
    </r>
  </si>
  <si>
    <t>&lt;0.0001</t>
  </si>
  <si>
    <r>
      <t>LSD (</t>
    </r>
    <r>
      <rPr>
        <b/>
        <i/>
        <sz val="8"/>
        <rFont val="Arial"/>
        <family val="2"/>
      </rPr>
      <t>P</t>
    </r>
    <r>
      <rPr>
        <b/>
        <sz val="8"/>
        <rFont val="Arial"/>
        <family val="2"/>
      </rPr>
      <t xml:space="preserve"> = 0.05)</t>
    </r>
  </si>
  <si>
    <r>
      <rPr>
        <vertAlign val="superscript"/>
        <sz val="10"/>
        <color indexed="8"/>
        <rFont val="Arial"/>
        <family val="2"/>
      </rPr>
      <t>b</t>
    </r>
    <r>
      <rPr>
        <sz val="10"/>
        <color indexed="8"/>
        <rFont val="Arial"/>
        <family val="2"/>
      </rPr>
      <t xml:space="preserve"> Rating = the single digit number of yield difference/LSD. Varieties with rating 0 does not need fungicide application, those with rating 1 may or </t>
    </r>
  </si>
  <si>
    <t xml:space="preserve">  may not need fungicide application, and those with rating 2 or higher need application. </t>
  </si>
  <si>
    <r>
      <t xml:space="preserve">* The difference between the non-sprayed check and fungicide spray plots is significant at </t>
    </r>
    <r>
      <rPr>
        <i/>
        <sz val="10"/>
        <rFont val="Arial"/>
        <family val="2"/>
      </rPr>
      <t>P</t>
    </r>
    <r>
      <rPr>
        <sz val="10"/>
        <color indexed="8"/>
        <rFont val="Arial"/>
        <family val="2"/>
      </rPr>
      <t xml:space="preserve"> </t>
    </r>
    <r>
      <rPr>
        <sz val="10"/>
        <rFont val="Calibri"/>
        <family val="2"/>
      </rPr>
      <t>≤</t>
    </r>
    <r>
      <rPr>
        <sz val="10"/>
        <color indexed="8"/>
        <rFont val="Arial"/>
        <family val="2"/>
      </rPr>
      <t xml:space="preserve"> 0.05.</t>
    </r>
  </si>
  <si>
    <t xml:space="preserve">TABLE XMC26279SUM.  MEAN STRIPE RUST RELATIVE AREA UNDER THE DISEASE PROGRESS CURVE (rAUDPC), TEST WEIGHT, AND </t>
  </si>
  <si>
    <t>SPILLMAN FARM NEAR PULLMAN, WA UNDER NATURAL INFECTION IN 2026</t>
  </si>
  <si>
    <r>
      <rPr>
        <vertAlign val="superscript"/>
        <sz val="10"/>
        <rFont val="Arial"/>
        <family val="2"/>
      </rPr>
      <t>a</t>
    </r>
    <r>
      <rPr>
        <sz val="10"/>
        <color indexed="8"/>
        <rFont val="Arial"/>
        <family val="2"/>
      </rPr>
      <t xml:space="preserve"> Trivapro at 7.0 fl oz/A + Tilt at 2.0 fl oz + NIS (M-90) at 0.25% v/v was sprayed first time at early jointing stage (Feekes 5) on 18</t>
    </r>
    <r>
      <rPr>
        <sz val="10"/>
        <rFont val="Arial"/>
        <family val="2"/>
      </rPr>
      <t xml:space="preserve"> June</t>
    </r>
    <r>
      <rPr>
        <sz val="10"/>
        <color indexed="8"/>
        <rFont val="Arial"/>
        <family val="2"/>
      </rPr>
      <t xml:space="preserve"> when stripe</t>
    </r>
  </si>
  <si>
    <r>
      <t xml:space="preserve">  rust was 10-20% severity, and Trivapro at 13.7 fl oz/A + NIS (M90) at 0.25% v/v was sprayed at second time on</t>
    </r>
    <r>
      <rPr>
        <sz val="10"/>
        <rFont val="Arial"/>
        <family val="2"/>
      </rPr>
      <t xml:space="preserve"> 1 July</t>
    </r>
    <r>
      <rPr>
        <sz val="10"/>
        <color indexed="8"/>
        <rFont val="Arial"/>
        <family val="2"/>
      </rPr>
      <t xml:space="preserve"> when plants were at boot</t>
    </r>
  </si>
  <si>
    <t xml:space="preserve">  stage (Feekes 10) and stripe rust reached 40-50% severity in the non-first sparyayed AvS plots.</t>
  </si>
  <si>
    <t>85.91*</t>
  </si>
  <si>
    <t>10.4*</t>
  </si>
  <si>
    <t>58.1*</t>
  </si>
  <si>
    <t>34.7*</t>
  </si>
  <si>
    <t>22.2*</t>
  </si>
  <si>
    <t>14.3*</t>
  </si>
  <si>
    <t>10.5*</t>
  </si>
  <si>
    <t>19.3*</t>
  </si>
  <si>
    <t>13.3*</t>
  </si>
  <si>
    <t>1.1*</t>
  </si>
  <si>
    <t>32*</t>
  </si>
  <si>
    <t>16.5*</t>
  </si>
  <si>
    <t>9.5*</t>
  </si>
  <si>
    <t>CVR
No.</t>
  </si>
  <si>
    <t>rAUDPC (%)
No spray</t>
  </si>
  <si>
    <t>rAUDPC (%)
Reduction</t>
  </si>
  <si>
    <t>Test Weight (LB/BU)
No spray</t>
  </si>
  <si>
    <t>Test Weight (LB/BU)
Increase</t>
  </si>
  <si>
    <t>Yield (BU/A)
No spray</t>
  </si>
  <si>
    <t>Yield (BU/A)
Difference</t>
  </si>
  <si>
    <t>Yield Loss (%)
by stripe rust</t>
  </si>
  <si>
    <t>Yield Inc. (%)
by fungicide</t>
  </si>
  <si>
    <t>Relative
yield loss (%)</t>
  </si>
  <si>
    <r>
      <t>rAUDPC (%)
Spray</t>
    </r>
    <r>
      <rPr>
        <b/>
        <vertAlign val="superscript"/>
        <sz val="8"/>
        <rFont val="Arial"/>
        <family val="2"/>
      </rPr>
      <t>a</t>
    </r>
  </si>
  <si>
    <r>
      <t>Test Weight (LB/BU)
Spray</t>
    </r>
    <r>
      <rPr>
        <b/>
        <vertAlign val="superscript"/>
        <sz val="8"/>
        <rFont val="Arial"/>
        <family val="2"/>
      </rPr>
      <t>a</t>
    </r>
  </si>
  <si>
    <r>
      <t>Yield (BU/A)
Spray</t>
    </r>
    <r>
      <rPr>
        <b/>
        <vertAlign val="superscript"/>
        <sz val="8"/>
        <rFont val="Arial"/>
        <family val="2"/>
      </rPr>
      <t>a</t>
    </r>
  </si>
  <si>
    <r>
      <t>Fungicide
rating</t>
    </r>
    <r>
      <rPr>
        <b/>
        <vertAlign val="superscript"/>
        <sz val="8"/>
        <rFont val="Arial"/>
        <family val="2"/>
      </rPr>
      <t>b</t>
    </r>
  </si>
  <si>
    <t>Statistical Significance</t>
  </si>
  <si>
    <t>rAUDPC
%</t>
  </si>
  <si>
    <t>Plot area 
sq. ft</t>
  </si>
  <si>
    <t>Grain
Moisture
Content
(%)</t>
  </si>
  <si>
    <t>Test
weight
lb/bu</t>
  </si>
  <si>
    <t>Grain 
Yield 
g/plot</t>
  </si>
  <si>
    <t>Grain
Yield 
Bu/A</t>
  </si>
  <si>
    <t>2026
PLOT</t>
  </si>
  <si>
    <t>Stand
6/17
%</t>
  </si>
  <si>
    <t>6/17
Fks 5
IT</t>
  </si>
  <si>
    <t>6/17
Fks 5
%</t>
  </si>
  <si>
    <t>6/30
Fks 10
IT</t>
  </si>
  <si>
    <t>6/30
Fks 10
%</t>
  </si>
  <si>
    <t>7/8
Fks 10.1
IT</t>
  </si>
  <si>
    <t>7/8
Fks 10.1
%</t>
  </si>
  <si>
    <t>7/15
Fks 10.5
IT</t>
  </si>
  <si>
    <t>7/15
Fks 10.5
%</t>
  </si>
  <si>
    <t>7/23
Fks 11
IT</t>
  </si>
  <si>
    <t>7/23
Fks 11
%</t>
  </si>
  <si>
    <t>CVR
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</si>
</sst>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8" formatCode="0.0"/>
  </numFmts>
  <fonts count="23" x14ac:knownFonts="1">
    <font>
      <sz val="10"/>
      <color indexed="8"/>
      <name val="Arial"/>
    </font>
    <font>
      <sz val="8"/>
      <name val="Arial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indexed="8"/>
      <name val="Arial"/>
      <family val="2"/>
    </font>
    <font>
      <b/>
      <i/>
      <sz val="8"/>
      <name val="Arial"/>
      <family val="2"/>
    </font>
    <font>
      <b/>
      <i/>
      <vertAlign val="superscript"/>
      <sz val="8"/>
      <name val="Arial"/>
      <family val="2"/>
    </font>
    <font>
      <vertAlign val="superscript"/>
      <sz val="10"/>
      <color indexed="8"/>
      <name val="Arial"/>
      <family val="2"/>
    </font>
    <font>
      <i/>
      <sz val="10"/>
      <name val="Arial"/>
      <family val="2"/>
    </font>
    <font>
      <sz val="10"/>
      <name val="Calibri"/>
      <family val="2"/>
    </font>
    <font>
      <b/>
      <sz val="10"/>
      <color rgb="FFFF0000"/>
      <name val="Arial"/>
      <family val="2"/>
    </font>
    <font>
      <b/>
      <sz val="10"/>
      <color rgb="FF008000"/>
      <name val="Arial"/>
      <family val="2"/>
    </font>
    <font>
      <b/>
      <sz val="10"/>
      <color rgb="FF0000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 applyNumberFormat="0" applyFill="0" applyBorder="0" applyProtection="0"/>
    <xf numFmtId="0" fontId="2" fillId="0" borderId="6" applyNumberFormat="0" applyFill="0" applyBorder="0" applyProtection="0"/>
  </cellStyleXfs>
  <cellXfs count="136">
    <xf numFmtId="0" fontId="0" fillId="0" borderId="0" xfId="0"/>
    <xf numFmtId="0" fontId="0" fillId="2" borderId="0" xfId="0" applyNumberFormat="1" applyFill="1"/>
    <xf numFmtId="0" fontId="2" fillId="0" borderId="6" xfId="0" applyFont="1" applyFill="1" applyBorder="1"/>
    <xf numFmtId="0" fontId="5" fillId="0" borderId="6" xfId="0" applyFont="1" applyFill="1" applyBorder="1"/>
    <xf numFmtId="0" fontId="5" fillId="0" borderId="6" xfId="0" applyFont="1" applyFill="1" applyBorder="1" applyAlignment="1">
      <alignment vertical="center"/>
    </xf>
    <xf numFmtId="0" fontId="2" fillId="2" borderId="0" xfId="0" applyNumberFormat="1" applyFont="1" applyFill="1"/>
    <xf numFmtId="0" fontId="2" fillId="2" borderId="0" xfId="0" applyNumberFormat="1" applyFont="1" applyFill="1" applyAlignment="1">
      <alignment horizontal="center"/>
    </xf>
    <xf numFmtId="0" fontId="2" fillId="2" borderId="5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1" fontId="2" fillId="2" borderId="5" xfId="0" applyNumberFormat="1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0" fontId="2" fillId="2" borderId="0" xfId="0" applyNumberFormat="1" applyFont="1" applyFill="1" applyAlignment="1">
      <alignment horizontal="right"/>
    </xf>
    <xf numFmtId="1" fontId="2" fillId="2" borderId="5" xfId="0" applyNumberFormat="1" applyFont="1" applyFill="1" applyBorder="1" applyAlignment="1">
      <alignment horizontal="right"/>
    </xf>
    <xf numFmtId="2" fontId="2" fillId="2" borderId="2" xfId="0" applyNumberFormat="1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center"/>
    </xf>
    <xf numFmtId="1" fontId="2" fillId="2" borderId="5" xfId="0" applyNumberFormat="1" applyFont="1" applyFill="1" applyBorder="1" applyAlignment="1">
      <alignment horizontal="left"/>
    </xf>
    <xf numFmtId="1" fontId="2" fillId="2" borderId="5" xfId="0" applyNumberFormat="1" applyFont="1" applyFill="1" applyBorder="1"/>
    <xf numFmtId="2" fontId="2" fillId="2" borderId="5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/>
    </xf>
    <xf numFmtId="1" fontId="2" fillId="2" borderId="11" xfId="0" applyNumberFormat="1" applyFont="1" applyFill="1" applyBorder="1" applyAlignment="1">
      <alignment horizontal="center"/>
    </xf>
    <xf numFmtId="164" fontId="2" fillId="2" borderId="11" xfId="0" applyNumberFormat="1" applyFont="1" applyFill="1" applyBorder="1" applyAlignment="1">
      <alignment horizontal="center"/>
    </xf>
    <xf numFmtId="1" fontId="2" fillId="2" borderId="11" xfId="0" applyNumberFormat="1" applyFont="1" applyFill="1" applyBorder="1" applyAlignment="1">
      <alignment horizontal="right"/>
    </xf>
    <xf numFmtId="1" fontId="2" fillId="2" borderId="11" xfId="0" applyNumberFormat="1" applyFont="1" applyFill="1" applyBorder="1" applyAlignment="1">
      <alignment horizontal="left"/>
    </xf>
    <xf numFmtId="49" fontId="2" fillId="2" borderId="11" xfId="0" applyNumberFormat="1" applyFont="1" applyFill="1" applyBorder="1" applyAlignment="1">
      <alignment horizontal="right"/>
    </xf>
    <xf numFmtId="1" fontId="2" fillId="2" borderId="11" xfId="0" applyNumberFormat="1" applyFont="1" applyFill="1" applyBorder="1"/>
    <xf numFmtId="2" fontId="2" fillId="2" borderId="11" xfId="0" applyNumberFormat="1" applyFont="1" applyFill="1" applyBorder="1" applyAlignment="1">
      <alignment horizontal="right"/>
    </xf>
    <xf numFmtId="2" fontId="2" fillId="2" borderId="11" xfId="0" applyNumberFormat="1" applyFont="1" applyFill="1" applyBorder="1" applyAlignment="1">
      <alignment horizontal="center"/>
    </xf>
    <xf numFmtId="2" fontId="2" fillId="2" borderId="12" xfId="0" applyNumberFormat="1" applyFont="1" applyFill="1" applyBorder="1" applyAlignment="1">
      <alignment horizontal="right"/>
    </xf>
    <xf numFmtId="49" fontId="2" fillId="0" borderId="4" xfId="0" applyNumberFormat="1" applyFont="1" applyFill="1" applyBorder="1" applyAlignment="1">
      <alignment horizontal="left" vertical="center"/>
    </xf>
    <xf numFmtId="49" fontId="2" fillId="2" borderId="8" xfId="0" applyNumberFormat="1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center"/>
    </xf>
    <xf numFmtId="1" fontId="2" fillId="0" borderId="5" xfId="0" applyNumberFormat="1" applyFont="1" applyFill="1" applyBorder="1" applyAlignment="1">
      <alignment horizontal="center"/>
    </xf>
    <xf numFmtId="164" fontId="2" fillId="0" borderId="5" xfId="0" applyNumberFormat="1" applyFont="1" applyFill="1" applyBorder="1" applyAlignment="1">
      <alignment horizontal="center"/>
    </xf>
    <xf numFmtId="1" fontId="2" fillId="0" borderId="5" xfId="0" applyNumberFormat="1" applyFont="1" applyFill="1" applyBorder="1" applyAlignment="1">
      <alignment horizontal="right"/>
    </xf>
    <xf numFmtId="1" fontId="2" fillId="0" borderId="5" xfId="0" applyNumberFormat="1" applyFont="1" applyFill="1" applyBorder="1" applyAlignment="1">
      <alignment horizontal="left"/>
    </xf>
    <xf numFmtId="49" fontId="2" fillId="0" borderId="5" xfId="0" applyNumberFormat="1" applyFont="1" applyFill="1" applyBorder="1" applyAlignment="1">
      <alignment horizontal="right"/>
    </xf>
    <xf numFmtId="1" fontId="2" fillId="0" borderId="5" xfId="0" applyNumberFormat="1" applyFont="1" applyFill="1" applyBorder="1"/>
    <xf numFmtId="2" fontId="2" fillId="0" borderId="5" xfId="0" applyNumberFormat="1" applyFont="1" applyFill="1" applyBorder="1" applyAlignment="1">
      <alignment horizontal="right"/>
    </xf>
    <xf numFmtId="2" fontId="2" fillId="0" borderId="5" xfId="0" applyNumberFormat="1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right"/>
    </xf>
    <xf numFmtId="0" fontId="0" fillId="0" borderId="0" xfId="0" applyNumberFormat="1" applyFill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3" fillId="0" borderId="15" xfId="0" applyFont="1" applyBorder="1"/>
    <xf numFmtId="0" fontId="3" fillId="0" borderId="15" xfId="0" applyFont="1" applyBorder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/>
    </xf>
    <xf numFmtId="0" fontId="8" fillId="0" borderId="17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16" xfId="0" applyFont="1" applyBorder="1" applyAlignment="1">
      <alignment horizontal="center" vertical="center"/>
    </xf>
    <xf numFmtId="168" fontId="10" fillId="0" borderId="16" xfId="0" applyNumberFormat="1" applyFont="1" applyBorder="1" applyAlignment="1">
      <alignment vertical="center"/>
    </xf>
    <xf numFmtId="1" fontId="10" fillId="0" borderId="21" xfId="0" applyNumberFormat="1" applyFont="1" applyFill="1" applyBorder="1" applyAlignment="1">
      <alignment horizontal="center" vertical="center"/>
    </xf>
    <xf numFmtId="0" fontId="11" fillId="0" borderId="22" xfId="0" applyFont="1" applyBorder="1" applyAlignment="1">
      <alignment vertical="center"/>
    </xf>
    <xf numFmtId="0" fontId="11" fillId="0" borderId="23" xfId="0" applyFont="1" applyBorder="1" applyAlignment="1">
      <alignment horizontal="center" vertical="center"/>
    </xf>
    <xf numFmtId="168" fontId="11" fillId="0" borderId="23" xfId="0" applyNumberFormat="1" applyFont="1" applyBorder="1" applyAlignment="1">
      <alignment vertical="center"/>
    </xf>
    <xf numFmtId="1" fontId="10" fillId="0" borderId="24" xfId="0" applyNumberFormat="1" applyFont="1" applyFill="1" applyBorder="1" applyAlignment="1">
      <alignment horizontal="center" vertical="center"/>
    </xf>
    <xf numFmtId="0" fontId="11" fillId="0" borderId="25" xfId="0" applyFont="1" applyBorder="1" applyAlignment="1">
      <alignment vertical="center"/>
    </xf>
    <xf numFmtId="0" fontId="11" fillId="0" borderId="26" xfId="0" applyFont="1" applyBorder="1" applyAlignment="1">
      <alignment horizontal="center" vertical="center"/>
    </xf>
    <xf numFmtId="168" fontId="11" fillId="0" borderId="26" xfId="0" applyNumberFormat="1" applyFont="1" applyBorder="1" applyAlignment="1">
      <alignment vertical="center"/>
    </xf>
    <xf numFmtId="1" fontId="10" fillId="0" borderId="27" xfId="0" applyNumberFormat="1" applyFont="1" applyFill="1" applyBorder="1" applyAlignment="1">
      <alignment horizontal="center" vertical="center"/>
    </xf>
    <xf numFmtId="0" fontId="12" fillId="0" borderId="1" xfId="0" applyFont="1" applyFill="1" applyBorder="1"/>
    <xf numFmtId="0" fontId="12" fillId="0" borderId="28" xfId="0" applyFont="1" applyFill="1" applyBorder="1" applyAlignment="1">
      <alignment horizontal="center"/>
    </xf>
    <xf numFmtId="168" fontId="12" fillId="0" borderId="28" xfId="0" applyNumberFormat="1" applyFont="1" applyFill="1" applyBorder="1"/>
    <xf numFmtId="168" fontId="11" fillId="0" borderId="28" xfId="0" applyNumberFormat="1" applyFont="1" applyBorder="1" applyAlignment="1">
      <alignment vertical="center"/>
    </xf>
    <xf numFmtId="1" fontId="10" fillId="0" borderId="29" xfId="0" applyNumberFormat="1" applyFont="1" applyFill="1" applyBorder="1" applyAlignment="1">
      <alignment horizontal="center" vertical="center"/>
    </xf>
    <xf numFmtId="0" fontId="15" fillId="0" borderId="9" xfId="0" applyFont="1" applyFill="1" applyBorder="1"/>
    <xf numFmtId="168" fontId="8" fillId="0" borderId="10" xfId="0" applyNumberFormat="1" applyFont="1" applyFill="1" applyBorder="1"/>
    <xf numFmtId="168" fontId="8" fillId="0" borderId="10" xfId="0" applyNumberFormat="1" applyFont="1" applyFill="1" applyBorder="1" applyAlignment="1">
      <alignment horizontal="right"/>
    </xf>
    <xf numFmtId="0" fontId="8" fillId="0" borderId="31" xfId="0" applyFont="1" applyFill="1" applyBorder="1" applyAlignment="1">
      <alignment horizontal="center"/>
    </xf>
    <xf numFmtId="0" fontId="8" fillId="0" borderId="32" xfId="0" applyFont="1" applyFill="1" applyBorder="1"/>
    <xf numFmtId="168" fontId="8" fillId="0" borderId="13" xfId="0" applyNumberFormat="1" applyFont="1" applyFill="1" applyBorder="1"/>
    <xf numFmtId="168" fontId="8" fillId="0" borderId="13" xfId="0" applyNumberFormat="1" applyFont="1" applyFill="1" applyBorder="1" applyAlignment="1">
      <alignment horizontal="right"/>
    </xf>
    <xf numFmtId="0" fontId="8" fillId="0" borderId="35" xfId="0" applyFont="1" applyFill="1" applyBorder="1" applyAlignment="1">
      <alignment horizontal="center"/>
    </xf>
    <xf numFmtId="168" fontId="8" fillId="0" borderId="4" xfId="0" applyNumberFormat="1" applyFont="1" applyFill="1" applyBorder="1"/>
    <xf numFmtId="0" fontId="8" fillId="0" borderId="3" xfId="0" applyFont="1" applyFill="1" applyBorder="1" applyAlignment="1">
      <alignment horizontal="center"/>
    </xf>
    <xf numFmtId="0" fontId="2" fillId="0" borderId="7" xfId="0" applyFont="1" applyFill="1" applyBorder="1"/>
    <xf numFmtId="0" fontId="2" fillId="0" borderId="6" xfId="0" applyFont="1" applyFill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6" xfId="0" applyFill="1" applyBorder="1"/>
    <xf numFmtId="0" fontId="0" fillId="0" borderId="6" xfId="0" applyFill="1" applyBorder="1" applyAlignment="1">
      <alignment horizontal="center"/>
    </xf>
    <xf numFmtId="168" fontId="13" fillId="0" borderId="36" xfId="0" applyNumberFormat="1" applyFont="1" applyFill="1" applyBorder="1"/>
    <xf numFmtId="168" fontId="13" fillId="0" borderId="37" xfId="0" applyNumberFormat="1" applyFont="1" applyFill="1" applyBorder="1"/>
    <xf numFmtId="168" fontId="14" fillId="0" borderId="10" xfId="0" applyNumberFormat="1" applyFont="1" applyBorder="1" applyAlignment="1">
      <alignment vertical="center"/>
    </xf>
    <xf numFmtId="1" fontId="10" fillId="0" borderId="36" xfId="0" applyNumberFormat="1" applyFont="1" applyFill="1" applyBorder="1" applyAlignment="1">
      <alignment horizontal="center" vertical="center"/>
    </xf>
    <xf numFmtId="2" fontId="8" fillId="0" borderId="14" xfId="0" applyNumberFormat="1" applyFont="1" applyFill="1" applyBorder="1" applyAlignment="1"/>
    <xf numFmtId="2" fontId="8" fillId="0" borderId="30" xfId="0" applyNumberFormat="1" applyFont="1" applyFill="1" applyBorder="1" applyAlignment="1"/>
    <xf numFmtId="2" fontId="8" fillId="0" borderId="33" xfId="0" applyNumberFormat="1" applyFont="1" applyFill="1" applyBorder="1" applyAlignment="1"/>
    <xf numFmtId="2" fontId="8" fillId="0" borderId="34" xfId="0" applyNumberFormat="1" applyFont="1" applyFill="1" applyBorder="1" applyAlignment="1"/>
    <xf numFmtId="168" fontId="8" fillId="0" borderId="33" xfId="0" applyNumberFormat="1" applyFont="1" applyFill="1" applyBorder="1" applyAlignment="1"/>
    <xf numFmtId="168" fontId="8" fillId="0" borderId="34" xfId="0" applyNumberFormat="1" applyFont="1" applyFill="1" applyBorder="1" applyAlignment="1"/>
    <xf numFmtId="2" fontId="8" fillId="0" borderId="4" xfId="0" applyNumberFormat="1" applyFont="1" applyFill="1" applyBorder="1" applyAlignment="1"/>
    <xf numFmtId="0" fontId="4" fillId="0" borderId="6" xfId="1" applyFont="1" applyBorder="1"/>
    <xf numFmtId="0" fontId="2" fillId="0" borderId="6" xfId="1" applyBorder="1" applyAlignment="1">
      <alignment horizontal="center"/>
    </xf>
    <xf numFmtId="0" fontId="2" fillId="0" borderId="6" xfId="1" applyBorder="1"/>
    <xf numFmtId="2" fontId="8" fillId="0" borderId="13" xfId="0" applyNumberFormat="1" applyFont="1" applyFill="1" applyBorder="1" applyAlignment="1"/>
    <xf numFmtId="0" fontId="8" fillId="0" borderId="18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 wrapText="1"/>
    </xf>
    <xf numFmtId="0" fontId="8" fillId="0" borderId="38" xfId="1" applyFont="1" applyBorder="1" applyAlignment="1">
      <alignment horizontal="center" vertical="center" wrapText="1"/>
    </xf>
    <xf numFmtId="0" fontId="8" fillId="0" borderId="38" xfId="1" applyFont="1" applyFill="1" applyBorder="1" applyAlignment="1">
      <alignment horizontal="center" vertical="center" wrapText="1"/>
    </xf>
    <xf numFmtId="0" fontId="13" fillId="0" borderId="32" xfId="0" applyFont="1" applyFill="1" applyBorder="1"/>
    <xf numFmtId="0" fontId="13" fillId="0" borderId="13" xfId="0" applyFont="1" applyFill="1" applyBorder="1" applyAlignment="1">
      <alignment horizontal="center"/>
    </xf>
    <xf numFmtId="168" fontId="13" fillId="0" borderId="13" xfId="0" applyNumberFormat="1" applyFont="1" applyFill="1" applyBorder="1"/>
    <xf numFmtId="168" fontId="14" fillId="0" borderId="13" xfId="0" applyNumberFormat="1" applyFont="1" applyBorder="1" applyAlignment="1">
      <alignment vertical="center"/>
    </xf>
    <xf numFmtId="1" fontId="10" fillId="0" borderId="39" xfId="0" applyNumberFormat="1" applyFont="1" applyFill="1" applyBorder="1" applyAlignment="1">
      <alignment horizontal="center" vertical="center"/>
    </xf>
    <xf numFmtId="49" fontId="20" fillId="0" borderId="4" xfId="1" applyNumberFormat="1" applyFont="1" applyFill="1" applyBorder="1" applyAlignment="1">
      <alignment horizontal="center" vertical="center" wrapText="1"/>
    </xf>
    <xf numFmtId="49" fontId="4" fillId="0" borderId="4" xfId="1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21" fillId="0" borderId="4" xfId="1" applyNumberFormat="1" applyFont="1" applyFill="1" applyBorder="1" applyAlignment="1">
      <alignment horizontal="center" vertical="center" wrapText="1"/>
    </xf>
    <xf numFmtId="0" fontId="22" fillId="0" borderId="40" xfId="1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righ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center" wrapText="1"/>
    </xf>
    <xf numFmtId="49" fontId="2" fillId="2" borderId="41" xfId="0" applyNumberFormat="1" applyFont="1" applyFill="1" applyBorder="1"/>
    <xf numFmtId="49" fontId="2" fillId="2" borderId="30" xfId="0" applyNumberFormat="1" applyFont="1" applyFill="1" applyBorder="1"/>
    <xf numFmtId="49" fontId="2" fillId="0" borderId="34" xfId="0" applyNumberFormat="1" applyFont="1" applyFill="1" applyBorder="1"/>
    <xf numFmtId="49" fontId="2" fillId="2" borderId="34" xfId="0" applyNumberFormat="1" applyFont="1" applyFill="1" applyBorder="1"/>
    <xf numFmtId="49" fontId="2" fillId="0" borderId="42" xfId="0" applyNumberFormat="1" applyFont="1" applyFill="1" applyBorder="1"/>
    <xf numFmtId="0" fontId="2" fillId="0" borderId="13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1" fontId="2" fillId="0" borderId="13" xfId="0" applyNumberFormat="1" applyFont="1" applyFill="1" applyBorder="1" applyAlignment="1">
      <alignment horizontal="center"/>
    </xf>
    <xf numFmtId="164" fontId="2" fillId="0" borderId="13" xfId="0" applyNumberFormat="1" applyFont="1" applyFill="1" applyBorder="1" applyAlignment="1">
      <alignment horizontal="center"/>
    </xf>
    <xf numFmtId="1" fontId="2" fillId="0" borderId="13" xfId="0" applyNumberFormat="1" applyFont="1" applyFill="1" applyBorder="1" applyAlignment="1">
      <alignment horizontal="right"/>
    </xf>
    <xf numFmtId="1" fontId="2" fillId="0" borderId="13" xfId="0" applyNumberFormat="1" applyFont="1" applyFill="1" applyBorder="1" applyAlignment="1">
      <alignment horizontal="left"/>
    </xf>
    <xf numFmtId="49" fontId="2" fillId="0" borderId="13" xfId="0" applyNumberFormat="1" applyFont="1" applyFill="1" applyBorder="1" applyAlignment="1">
      <alignment horizontal="right"/>
    </xf>
    <xf numFmtId="1" fontId="2" fillId="0" borderId="13" xfId="0" applyNumberFormat="1" applyFont="1" applyFill="1" applyBorder="1"/>
    <xf numFmtId="2" fontId="2" fillId="0" borderId="13" xfId="0" applyNumberFormat="1" applyFont="1" applyFill="1" applyBorder="1" applyAlignment="1">
      <alignment horizontal="right"/>
    </xf>
    <xf numFmtId="2" fontId="2" fillId="0" borderId="13" xfId="0" applyNumberFormat="1" applyFont="1" applyFill="1" applyBorder="1" applyAlignment="1">
      <alignment horizontal="center"/>
    </xf>
    <xf numFmtId="2" fontId="2" fillId="0" borderId="35" xfId="0" applyNumberFormat="1" applyFont="1" applyFill="1" applyBorder="1" applyAlignment="1">
      <alignment horizontal="right"/>
    </xf>
  </cellXfs>
  <cellStyles count="2">
    <cellStyle name="Normal" xfId="0" builtinId="0"/>
    <cellStyle name="Normal 2 2" xfId="1" xr:uid="{823EF03F-073F-45EB-B50D-A7D3AB201C40}"/>
  </cellStyles>
  <dxfs count="4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8"/>
        </left>
        <right style="medium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164" formatCode="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outline="0">
        <bottom style="medium">
          <color indexed="8"/>
        </bottom>
      </border>
    </dxf>
    <dxf>
      <border outline="0">
        <left style="medium">
          <color indexed="8"/>
        </left>
        <bottom style="medium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family val="2"/>
        <scheme val="none"/>
      </font>
      <numFmt numFmtId="168" formatCode="0.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family val="2"/>
        <scheme val="none"/>
      </font>
      <numFmt numFmtId="168" formatCode="0.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family val="2"/>
        <scheme val="none"/>
      </font>
      <numFmt numFmtId="168" formatCode="0.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family val="2"/>
        <scheme val="none"/>
      </font>
      <numFmt numFmtId="168" formatCode="0.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family val="2"/>
        <scheme val="none"/>
      </font>
      <numFmt numFmtId="168" formatCode="0.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family val="2"/>
        <scheme val="none"/>
      </font>
      <numFmt numFmtId="168" formatCode="0.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family val="2"/>
        <scheme val="none"/>
      </font>
      <numFmt numFmtId="168" formatCode="0.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family val="2"/>
        <scheme val="none"/>
      </font>
      <numFmt numFmtId="168" formatCode="0.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family val="2"/>
        <scheme val="none"/>
      </font>
      <numFmt numFmtId="168" formatCode="0.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family val="2"/>
        <scheme val="none"/>
      </font>
      <numFmt numFmtId="168" formatCode="0.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family val="2"/>
        <scheme val="none"/>
      </font>
      <numFmt numFmtId="168" formatCode="0.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family val="2"/>
        <scheme val="none"/>
      </font>
      <numFmt numFmtId="168" formatCode="0.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8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medium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8"/>
        </left>
        <right/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8"/>
        </left>
        <right style="thin">
          <color indexed="8"/>
        </right>
        <top style="thin">
          <color indexed="8"/>
        </top>
        <bottom/>
        <vertical/>
        <horizontal/>
      </border>
    </dxf>
    <dxf>
      <border outline="0">
        <top style="medium">
          <color indexed="8"/>
        </top>
        <bottom style="medium">
          <color indexed="8"/>
        </bottom>
      </border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BDBDB"/>
      <rgbColor rgb="FFAAAAAA"/>
      <rgbColor rgb="FFFFFFFF"/>
      <rgbColor rgb="FFFF0000"/>
      <rgbColor rgb="FF92D050"/>
      <rgbColor rgb="FF00B0F0"/>
      <rgbColor rgb="FF00B050"/>
      <rgbColor rgb="FF00CCFF"/>
      <rgbColor rgb="FF0000FF"/>
      <rgbColor rgb="FFFFFF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BB16EA0-049B-4FE9-A874-DE5CEE0CEBDA}" name="Table3" displayName="Table3" ref="A17:W209" totalsRowShown="0" headerRowDxfId="0" dataDxfId="1" headerRowBorderDxfId="25" tableBorderDxfId="26" headerRowCellStyle="Normal 2 2">
  <autoFilter ref="A17:W209" xr:uid="{0BB16EA0-049B-4FE9-A874-DE5CEE0CEBD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xr3:uid="{7372FB12-70C1-43C9-AA2C-1B2D28EE1857}" name="Variety" dataDxfId="24"/>
    <tableColumn id="2" xr3:uid="{7CB52BD2-2F54-49D5-A109-390DA70ACCE1}" name="CVR_x000a_NO." dataDxfId="23"/>
    <tableColumn id="3" xr3:uid="{D52D7423-4013-4AC4-8795-FF329F584D6F}" name="FTRT" dataDxfId="22"/>
    <tableColumn id="4" xr3:uid="{477F9EDC-7134-4838-AB29-452C3FD87644}" name="REP" dataDxfId="21"/>
    <tableColumn id="5" xr3:uid="{2BA2733C-8B09-4491-8344-5EFC48A000EF}" name="2026_x000a_PLOT" dataDxfId="20"/>
    <tableColumn id="6" xr3:uid="{D60B9998-9BA2-4857-A3BE-FD2740481799}" name="Stand_x000a_6/17_x000a_%" dataDxfId="19"/>
    <tableColumn id="7" xr3:uid="{16F08D27-AA57-49CB-AB62-D65DCBEB357A}" name="6/17_x000a_Fks 5_x000a_IT" dataDxfId="18"/>
    <tableColumn id="8" xr3:uid="{E1FE5AE0-E488-4673-8E83-29D1E74DF5F7}" name="6/17_x000a_Fks 5_x000a_%" dataDxfId="17"/>
    <tableColumn id="9" xr3:uid="{6DDF9D7F-CC76-468B-B05A-D8BC6746DC97}" name="6/30_x000a_Fks 10_x000a_IT" dataDxfId="16"/>
    <tableColumn id="10" xr3:uid="{A7B69317-13B0-4757-8BAB-1FD80BB8CC70}" name="6/30_x000a_Fks 10_x000a_%" dataDxfId="15"/>
    <tableColumn id="11" xr3:uid="{7F8D67D4-CBE0-44A8-BD0C-314F03FD7989}" name="7/8_x000a_Fks 10.1_x000a_IT" dataDxfId="14"/>
    <tableColumn id="12" xr3:uid="{BB132D5E-6558-444C-A94B-893AD8073DB1}" name="7/8_x000a_Fks 10.1_x000a_%" dataDxfId="13"/>
    <tableColumn id="13" xr3:uid="{98BB244A-08E9-40B9-A33D-DECED9104CD6}" name="7/15_x000a_Fks 10.5_x000a_IT" dataDxfId="12"/>
    <tableColumn id="14" xr3:uid="{CA656A18-83A2-4CC7-8498-E9209145E438}" name="7/15_x000a_Fks 10.5_x000a_%" dataDxfId="11"/>
    <tableColumn id="15" xr3:uid="{D7087A63-A0FA-4A1A-B0E5-C9FF4C47DE17}" name="7/23_x000a_Fks 11_x000a_IT" dataDxfId="10"/>
    <tableColumn id="16" xr3:uid="{DF9925A4-088F-437E-A6AD-B54B653E0EDE}" name="7/23_x000a_Fks 11_x000a_%" dataDxfId="9"/>
    <tableColumn id="17" xr3:uid="{4E934E53-8517-46DF-A258-425F735EEC3F}" name="AUDPC" dataDxfId="8">
      <calculatedColumnFormula>(H18+J18)*13/2+(J18+L18)*8/2+(L18+N18)*7/2+(N18+P18)*8/2</calculatedColumnFormula>
    </tableColumn>
    <tableColumn id="18" xr3:uid="{5DF79B44-4558-41F1-8AB5-7BF2142E1299}" name="rAUDPC_x000a_%" dataDxfId="7"/>
    <tableColumn id="19" xr3:uid="{EC03BC8D-0166-421D-A791-AB76604393C7}" name="Plot area _x000a_sq. ft" dataDxfId="6"/>
    <tableColumn id="20" xr3:uid="{924D2870-21CA-428D-BEC5-DE91BD3779F9}" name="Grain_x000a_Moisture_x000a_Content_x000a_(%)" dataDxfId="5"/>
    <tableColumn id="21" xr3:uid="{AB8B227A-0A6F-4938-B654-388959548779}" name="Test_x000a_weight_x000a_lb/bu" dataDxfId="4"/>
    <tableColumn id="22" xr3:uid="{2CDFF853-03D9-4F6B-865F-DD168555CA1E}" name="Grain _x000a_Yield _x000a_g/plot" dataDxfId="3"/>
    <tableColumn id="23" xr3:uid="{17C04A04-9162-4040-AE1D-5F6FB7339765}" name="Grain_x000a_Yield _x000a_Bu/A" dataDxfId="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68588B-093C-4561-8B91-46D8F3EBE6AD}" name="Table1" displayName="Table1" ref="A31:D35" totalsRowShown="0" tableBorderDxfId="48">
  <autoFilter ref="A31:D35" xr:uid="{3968588B-093C-4561-8B91-46D8F3EBE6AD}">
    <filterColumn colId="0" hiddenButton="1"/>
    <filterColumn colId="1" hiddenButton="1"/>
    <filterColumn colId="2" hiddenButton="1"/>
    <filterColumn colId="3" hiddenButton="1"/>
  </autoFilter>
  <tableColumns count="4">
    <tableColumn id="1" xr3:uid="{AE41BCF7-487C-477A-9F77-6DDD11197734}" name="Statistical Significance" dataDxfId="47"/>
    <tableColumn id="2" xr3:uid="{D727F2EE-B093-465E-80AA-6E253CE848AA}" name="rAUDPC (%)"/>
    <tableColumn id="3" xr3:uid="{01280C11-6B8E-4079-9982-36271370142E}" name="Test Weight (LB/BU)"/>
    <tableColumn id="4" xr3:uid="{6AF373A4-E380-49BA-BEFC-3445B03470DF}" name="Yield (BU/A)" dataDxfId="4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5E44F11-1FF0-4011-8A5C-539848462537}" name="Table2" displayName="Table2" ref="A4:O30" totalsRowShown="0" headerRowDxfId="27" dataDxfId="28" headerRowBorderDxfId="44" tableBorderDxfId="45" headerRowCellStyle="Normal 2 2">
  <autoFilter ref="A4:O30" xr:uid="{95E44F11-1FF0-4011-8A5C-53984846253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xr3:uid="{2B8223EB-5691-4DA8-B331-78C3B998D7FC}" name="Variety" dataDxfId="43"/>
    <tableColumn id="2" xr3:uid="{2BFBE66B-705A-41B0-8C87-04E4180479F6}" name="CVR_x000a_No." dataDxfId="42"/>
    <tableColumn id="3" xr3:uid="{C5067A17-A6C6-44DC-9218-96A36DD4F536}" name="rAUDPC (%)_x000a_No spray" dataDxfId="41"/>
    <tableColumn id="4" xr3:uid="{EE8C9BEA-246C-4CB4-B268-343A9F16667E}" name="rAUDPC (%)_x000a_Spraya" dataDxfId="40"/>
    <tableColumn id="5" xr3:uid="{C376266B-9089-4337-82D3-5BF54215805E}" name="rAUDPC (%)_x000a_Reduction" dataDxfId="39"/>
    <tableColumn id="6" xr3:uid="{CC0A007A-044C-41B0-9FF2-81F0342BAD68}" name="Test Weight (LB/BU)_x000a_No spray" dataDxfId="38"/>
    <tableColumn id="7" xr3:uid="{B7C82EE0-9FF0-4FF2-8FCE-A5BF5B44C72C}" name="Test Weight (LB/BU)_x000a_Spraya" dataDxfId="37"/>
    <tableColumn id="8" xr3:uid="{5D9BB056-90F8-48D8-94BE-30FB42A0609C}" name="Test Weight (LB/BU)_x000a_Increase" dataDxfId="36"/>
    <tableColumn id="9" xr3:uid="{1D6761F8-E90E-4CA9-81EC-2791769B6090}" name="Yield (BU/A)_x000a_No spray" dataDxfId="35"/>
    <tableColumn id="10" xr3:uid="{AF9C1BFD-E720-4629-BDD1-A250691A92CC}" name="Yield (BU/A)_x000a_Spraya" dataDxfId="34"/>
    <tableColumn id="11" xr3:uid="{936D16B3-192C-4D37-AC2C-8494F8E016FF}" name="Yield (BU/A)_x000a_Difference" dataDxfId="33"/>
    <tableColumn id="12" xr3:uid="{BAF2ED83-491F-4193-9D0B-2F9A082AAD0B}" name="Yield Loss (%)_x000a_by stripe rust" dataDxfId="32"/>
    <tableColumn id="13" xr3:uid="{0FBC42D2-8BEA-46D7-95B2-9793A52ACAEE}" name="Yield Inc. (%)_x000a_by fungicide" dataDxfId="31"/>
    <tableColumn id="14" xr3:uid="{9CFA0949-B4EF-4A43-8D38-A5B3F3DA975F}" name="Relative_x000a_yield loss (%)" dataDxfId="30"/>
    <tableColumn id="15" xr3:uid="{2074CD84-616B-48E5-82E9-2D65BF3AD081}" name="Fungicide_x000a_ratingb" dataDxfId="29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09"/>
  <sheetViews>
    <sheetView showGridLines="0" topLeftCell="A64" zoomScale="150" zoomScaleNormal="150" workbookViewId="0">
      <selection activeCell="A17" sqref="A17"/>
    </sheetView>
  </sheetViews>
  <sheetFormatPr defaultColWidth="8.85546875" defaultRowHeight="13.15" customHeight="1" x14ac:dyDescent="0.2"/>
  <cols>
    <col min="1" max="1" width="15.5703125" style="5" customWidth="1"/>
    <col min="2" max="2" width="4.7109375" style="5" customWidth="1"/>
    <col min="3" max="3" width="6.85546875" style="5" customWidth="1"/>
    <col min="4" max="4" width="5.85546875" style="5" customWidth="1"/>
    <col min="5" max="5" width="7.85546875" style="5" customWidth="1"/>
    <col min="6" max="6" width="8.28515625" style="5" customWidth="1"/>
    <col min="7" max="7" width="6.140625" style="5" customWidth="1"/>
    <col min="8" max="8" width="4.42578125" style="5" customWidth="1"/>
    <col min="9" max="9" width="7.5703125" style="5" customWidth="1"/>
    <col min="10" max="10" width="6" style="5" customWidth="1"/>
    <col min="11" max="11" width="8.5703125" style="5" customWidth="1"/>
    <col min="12" max="12" width="9.140625" style="5" customWidth="1"/>
    <col min="13" max="13" width="8.5703125" style="5" customWidth="1"/>
    <col min="14" max="14" width="8.7109375" style="5" customWidth="1"/>
    <col min="15" max="15" width="5" style="5" customWidth="1"/>
    <col min="16" max="16" width="6.85546875" style="5" customWidth="1"/>
    <col min="17" max="17" width="8.42578125" style="5" customWidth="1"/>
    <col min="18" max="18" width="8.28515625" style="5" customWidth="1"/>
    <col min="19" max="19" width="6.5703125" style="6" customWidth="1"/>
    <col min="20" max="20" width="9.42578125" style="6" customWidth="1"/>
    <col min="21" max="21" width="7.42578125" style="6" customWidth="1"/>
    <col min="22" max="22" width="6.7109375" style="11" customWidth="1"/>
    <col min="23" max="23" width="7.85546875" style="11" customWidth="1"/>
    <col min="24" max="16384" width="8.85546875" style="1"/>
  </cols>
  <sheetData>
    <row r="1" spans="1:1" ht="13.15" customHeight="1" x14ac:dyDescent="0.2">
      <c r="A1" s="2" t="s">
        <v>38</v>
      </c>
    </row>
    <row r="2" spans="1:1" ht="13.15" customHeight="1" x14ac:dyDescent="0.2">
      <c r="A2" s="2" t="s">
        <v>39</v>
      </c>
    </row>
    <row r="3" spans="1:1" ht="13.15" customHeight="1" x14ac:dyDescent="0.2">
      <c r="A3" s="2" t="s">
        <v>47</v>
      </c>
    </row>
    <row r="4" spans="1:1" ht="13.15" customHeight="1" x14ac:dyDescent="0.2">
      <c r="A4" s="2" t="s">
        <v>48</v>
      </c>
    </row>
    <row r="5" spans="1:1" ht="13.15" customHeight="1" x14ac:dyDescent="0.2">
      <c r="A5" s="2" t="s">
        <v>40</v>
      </c>
    </row>
    <row r="6" spans="1:1" ht="13.15" customHeight="1" x14ac:dyDescent="0.2">
      <c r="A6" s="2" t="s">
        <v>37</v>
      </c>
    </row>
    <row r="7" spans="1:1" ht="13.15" customHeight="1" x14ac:dyDescent="0.2">
      <c r="A7" s="2" t="s">
        <v>42</v>
      </c>
    </row>
    <row r="8" spans="1:1" ht="13.15" customHeight="1" x14ac:dyDescent="0.2">
      <c r="A8" s="2" t="s">
        <v>44</v>
      </c>
    </row>
    <row r="9" spans="1:1" ht="13.15" customHeight="1" x14ac:dyDescent="0.2">
      <c r="A9" s="2" t="s">
        <v>43</v>
      </c>
    </row>
    <row r="10" spans="1:1" ht="13.15" customHeight="1" x14ac:dyDescent="0.2">
      <c r="A10" s="2" t="s">
        <v>41</v>
      </c>
    </row>
    <row r="11" spans="1:1" ht="13.15" customHeight="1" x14ac:dyDescent="0.2">
      <c r="A11" s="2" t="s">
        <v>50</v>
      </c>
    </row>
    <row r="12" spans="1:1" ht="13.15" customHeight="1" x14ac:dyDescent="0.2">
      <c r="A12" s="3" t="s">
        <v>51</v>
      </c>
    </row>
    <row r="13" spans="1:1" ht="13.15" customHeight="1" x14ac:dyDescent="0.2">
      <c r="A13" s="2" t="s">
        <v>52</v>
      </c>
    </row>
    <row r="14" spans="1:1" ht="13.15" customHeight="1" x14ac:dyDescent="0.2">
      <c r="A14" s="2" t="s">
        <v>53</v>
      </c>
    </row>
    <row r="15" spans="1:1" ht="13.15" customHeight="1" x14ac:dyDescent="0.2">
      <c r="A15" s="2" t="s">
        <v>46</v>
      </c>
    </row>
    <row r="16" spans="1:1" ht="13.15" customHeight="1" x14ac:dyDescent="0.2">
      <c r="A16" s="4" t="s">
        <v>45</v>
      </c>
    </row>
    <row r="17" spans="1:23" ht="36" customHeight="1" thickBot="1" x14ac:dyDescent="0.25">
      <c r="A17" s="120" t="s">
        <v>33</v>
      </c>
      <c r="B17" s="119" t="s">
        <v>119</v>
      </c>
      <c r="C17" s="31" t="s">
        <v>0</v>
      </c>
      <c r="D17" s="31" t="s">
        <v>1</v>
      </c>
      <c r="E17" s="116" t="s">
        <v>107</v>
      </c>
      <c r="F17" s="113" t="s">
        <v>108</v>
      </c>
      <c r="G17" s="117" t="s">
        <v>109</v>
      </c>
      <c r="H17" s="118" t="s">
        <v>110</v>
      </c>
      <c r="I17" s="117" t="s">
        <v>111</v>
      </c>
      <c r="J17" s="118" t="s">
        <v>112</v>
      </c>
      <c r="K17" s="117" t="s">
        <v>113</v>
      </c>
      <c r="L17" s="118" t="s">
        <v>114</v>
      </c>
      <c r="M17" s="117" t="s">
        <v>115</v>
      </c>
      <c r="N17" s="118" t="s">
        <v>116</v>
      </c>
      <c r="O17" s="117" t="s">
        <v>117</v>
      </c>
      <c r="P17" s="118" t="s">
        <v>118</v>
      </c>
      <c r="Q17" s="30" t="s">
        <v>49</v>
      </c>
      <c r="R17" s="111" t="s">
        <v>101</v>
      </c>
      <c r="S17" s="112" t="s">
        <v>102</v>
      </c>
      <c r="T17" s="113" t="s">
        <v>103</v>
      </c>
      <c r="U17" s="114" t="s">
        <v>104</v>
      </c>
      <c r="V17" s="112" t="s">
        <v>105</v>
      </c>
      <c r="W17" s="115" t="s">
        <v>106</v>
      </c>
    </row>
    <row r="18" spans="1:23" ht="13.15" customHeight="1" x14ac:dyDescent="0.2">
      <c r="A18" s="121" t="s">
        <v>2</v>
      </c>
      <c r="B18" s="19">
        <v>1</v>
      </c>
      <c r="C18" s="20" t="s">
        <v>3</v>
      </c>
      <c r="D18" s="20" t="s">
        <v>34</v>
      </c>
      <c r="E18" s="21">
        <v>1</v>
      </c>
      <c r="F18" s="22">
        <v>100</v>
      </c>
      <c r="G18" s="23">
        <v>8</v>
      </c>
      <c r="H18" s="24">
        <v>20</v>
      </c>
      <c r="I18" s="25" t="s">
        <v>4</v>
      </c>
      <c r="J18" s="24">
        <v>50</v>
      </c>
      <c r="K18" s="23">
        <v>8</v>
      </c>
      <c r="L18" s="24">
        <v>90</v>
      </c>
      <c r="M18" s="26">
        <v>8</v>
      </c>
      <c r="N18" s="24">
        <v>90</v>
      </c>
      <c r="O18" s="26">
        <v>9</v>
      </c>
      <c r="P18" s="24">
        <v>100</v>
      </c>
      <c r="Q18" s="23">
        <f t="shared" ref="Q18:Q49" si="0">(H18+J18)*13/2+(J18+L18)*8/2+(L18+N18)*7/2+(N18+P18)*8/2</f>
        <v>2405</v>
      </c>
      <c r="R18" s="27">
        <v>107.78711484593838</v>
      </c>
      <c r="S18" s="28">
        <v>69.75</v>
      </c>
      <c r="T18" s="28">
        <v>9.6999999999999993</v>
      </c>
      <c r="U18" s="28">
        <v>60.783068783068785</v>
      </c>
      <c r="V18" s="23">
        <v>842.1</v>
      </c>
      <c r="W18" s="29">
        <v>17.615993517833196</v>
      </c>
    </row>
    <row r="19" spans="1:23" ht="13.15" customHeight="1" x14ac:dyDescent="0.2">
      <c r="A19" s="122" t="s">
        <v>2</v>
      </c>
      <c r="B19" s="32">
        <v>1</v>
      </c>
      <c r="C19" s="33" t="s">
        <v>5</v>
      </c>
      <c r="D19" s="33" t="s">
        <v>34</v>
      </c>
      <c r="E19" s="34">
        <v>2</v>
      </c>
      <c r="F19" s="35">
        <v>98</v>
      </c>
      <c r="G19" s="36">
        <v>8</v>
      </c>
      <c r="H19" s="37">
        <v>15</v>
      </c>
      <c r="I19" s="38" t="s">
        <v>6</v>
      </c>
      <c r="J19" s="37">
        <v>1</v>
      </c>
      <c r="K19" s="36">
        <v>2</v>
      </c>
      <c r="L19" s="37">
        <v>5</v>
      </c>
      <c r="M19" s="39">
        <v>2</v>
      </c>
      <c r="N19" s="37">
        <v>5</v>
      </c>
      <c r="O19" s="39">
        <v>2</v>
      </c>
      <c r="P19" s="37">
        <v>5</v>
      </c>
      <c r="Q19" s="36">
        <f t="shared" si="0"/>
        <v>203</v>
      </c>
      <c r="R19" s="40">
        <v>9.0980392156862742</v>
      </c>
      <c r="S19" s="41">
        <v>72.899999999999991</v>
      </c>
      <c r="T19" s="41">
        <v>7.8</v>
      </c>
      <c r="U19" s="41">
        <v>62.772486772486765</v>
      </c>
      <c r="V19" s="36">
        <v>2563.9</v>
      </c>
      <c r="W19" s="42">
        <v>63.055879155156802</v>
      </c>
    </row>
    <row r="20" spans="1:23" ht="13.15" customHeight="1" x14ac:dyDescent="0.2">
      <c r="A20" s="122" t="s">
        <v>7</v>
      </c>
      <c r="B20" s="32">
        <v>2</v>
      </c>
      <c r="C20" s="33" t="s">
        <v>5</v>
      </c>
      <c r="D20" s="33" t="s">
        <v>34</v>
      </c>
      <c r="E20" s="34">
        <v>3</v>
      </c>
      <c r="F20" s="35">
        <v>98</v>
      </c>
      <c r="G20" s="36">
        <v>8</v>
      </c>
      <c r="H20" s="37">
        <v>10</v>
      </c>
      <c r="I20" s="38" t="s">
        <v>8</v>
      </c>
      <c r="J20" s="37">
        <v>10</v>
      </c>
      <c r="K20" s="36">
        <v>2</v>
      </c>
      <c r="L20" s="37">
        <v>10</v>
      </c>
      <c r="M20" s="39">
        <v>2</v>
      </c>
      <c r="N20" s="37">
        <v>10</v>
      </c>
      <c r="O20" s="39">
        <v>2</v>
      </c>
      <c r="P20" s="37">
        <v>10</v>
      </c>
      <c r="Q20" s="36">
        <f t="shared" si="0"/>
        <v>360</v>
      </c>
      <c r="R20" s="40">
        <v>16.134453781512605</v>
      </c>
      <c r="S20" s="41">
        <v>71.55</v>
      </c>
      <c r="T20" s="41">
        <v>9.3000000000000007</v>
      </c>
      <c r="U20" s="41">
        <v>62.038800705467366</v>
      </c>
      <c r="V20" s="36">
        <v>2283.6999999999998</v>
      </c>
      <c r="W20" s="42">
        <v>48.562276707501745</v>
      </c>
    </row>
    <row r="21" spans="1:23" ht="13.15" customHeight="1" x14ac:dyDescent="0.2">
      <c r="A21" s="122" t="s">
        <v>7</v>
      </c>
      <c r="B21" s="32">
        <v>2</v>
      </c>
      <c r="C21" s="33" t="s">
        <v>3</v>
      </c>
      <c r="D21" s="33" t="s">
        <v>34</v>
      </c>
      <c r="E21" s="34">
        <v>4</v>
      </c>
      <c r="F21" s="35">
        <v>98</v>
      </c>
      <c r="G21" s="36">
        <v>8</v>
      </c>
      <c r="H21" s="37">
        <v>10</v>
      </c>
      <c r="I21" s="38" t="s">
        <v>4</v>
      </c>
      <c r="J21" s="37">
        <v>20</v>
      </c>
      <c r="K21" s="36">
        <v>5</v>
      </c>
      <c r="L21" s="37">
        <v>20</v>
      </c>
      <c r="M21" s="39">
        <v>5</v>
      </c>
      <c r="N21" s="37">
        <v>20</v>
      </c>
      <c r="O21" s="39">
        <v>5</v>
      </c>
      <c r="P21" s="37">
        <v>20</v>
      </c>
      <c r="Q21" s="36">
        <f t="shared" si="0"/>
        <v>655</v>
      </c>
      <c r="R21" s="40">
        <v>29.35574229691877</v>
      </c>
      <c r="S21" s="41">
        <v>71.55</v>
      </c>
      <c r="T21" s="41">
        <v>9</v>
      </c>
      <c r="U21" s="41">
        <v>61.911816578483247</v>
      </c>
      <c r="V21" s="36">
        <v>2320.1</v>
      </c>
      <c r="W21" s="42">
        <v>51.085421053552849</v>
      </c>
    </row>
    <row r="22" spans="1:23" s="43" customFormat="1" ht="13.15" customHeight="1" x14ac:dyDescent="0.2">
      <c r="A22" s="122" t="s">
        <v>9</v>
      </c>
      <c r="B22" s="32">
        <v>3</v>
      </c>
      <c r="C22" s="33" t="s">
        <v>3</v>
      </c>
      <c r="D22" s="33" t="s">
        <v>34</v>
      </c>
      <c r="E22" s="34">
        <v>5</v>
      </c>
      <c r="F22" s="35">
        <v>99</v>
      </c>
      <c r="G22" s="36">
        <v>4</v>
      </c>
      <c r="H22" s="37">
        <v>5</v>
      </c>
      <c r="I22" s="38" t="s">
        <v>6</v>
      </c>
      <c r="J22" s="37">
        <v>10</v>
      </c>
      <c r="K22" s="36">
        <v>5</v>
      </c>
      <c r="L22" s="37">
        <v>10</v>
      </c>
      <c r="M22" s="39">
        <v>5</v>
      </c>
      <c r="N22" s="37">
        <v>15</v>
      </c>
      <c r="O22" s="39">
        <v>5</v>
      </c>
      <c r="P22" s="37">
        <v>15</v>
      </c>
      <c r="Q22" s="36">
        <f t="shared" si="0"/>
        <v>385</v>
      </c>
      <c r="R22" s="40">
        <v>17.254901960784313</v>
      </c>
      <c r="S22" s="41">
        <v>70.2</v>
      </c>
      <c r="T22" s="41">
        <v>7.1</v>
      </c>
      <c r="U22" s="41">
        <v>59.527336860670189</v>
      </c>
      <c r="V22" s="36">
        <v>1358</v>
      </c>
      <c r="W22" s="42">
        <v>39.773581927439345</v>
      </c>
    </row>
    <row r="23" spans="1:23" s="43" customFormat="1" ht="13.15" customHeight="1" x14ac:dyDescent="0.2">
      <c r="A23" s="122" t="s">
        <v>9</v>
      </c>
      <c r="B23" s="32">
        <v>3</v>
      </c>
      <c r="C23" s="33" t="s">
        <v>5</v>
      </c>
      <c r="D23" s="33" t="s">
        <v>34</v>
      </c>
      <c r="E23" s="34">
        <v>6</v>
      </c>
      <c r="F23" s="35">
        <v>100</v>
      </c>
      <c r="G23" s="36">
        <v>4</v>
      </c>
      <c r="H23" s="37">
        <v>5</v>
      </c>
      <c r="I23" s="38" t="s">
        <v>8</v>
      </c>
      <c r="J23" s="37">
        <v>5</v>
      </c>
      <c r="K23" s="36">
        <v>2</v>
      </c>
      <c r="L23" s="37">
        <v>10</v>
      </c>
      <c r="M23" s="39">
        <v>2</v>
      </c>
      <c r="N23" s="37">
        <v>10</v>
      </c>
      <c r="O23" s="39">
        <v>2</v>
      </c>
      <c r="P23" s="37">
        <v>10</v>
      </c>
      <c r="Q23" s="36">
        <f t="shared" si="0"/>
        <v>275</v>
      </c>
      <c r="R23" s="40">
        <v>12.324929971988796</v>
      </c>
      <c r="S23" s="41">
        <v>71.100000000000009</v>
      </c>
      <c r="T23" s="41">
        <v>8.9</v>
      </c>
      <c r="U23" s="41">
        <v>59.710758377425037</v>
      </c>
      <c r="V23" s="36">
        <v>1839.5</v>
      </c>
      <c r="W23" s="42">
        <v>41.882214920816729</v>
      </c>
    </row>
    <row r="24" spans="1:23" s="43" customFormat="1" ht="13.15" customHeight="1" x14ac:dyDescent="0.2">
      <c r="A24" s="122" t="s">
        <v>10</v>
      </c>
      <c r="B24" s="32">
        <v>4</v>
      </c>
      <c r="C24" s="33" t="s">
        <v>5</v>
      </c>
      <c r="D24" s="33" t="s">
        <v>34</v>
      </c>
      <c r="E24" s="34">
        <v>7</v>
      </c>
      <c r="F24" s="35">
        <v>100</v>
      </c>
      <c r="G24" s="36">
        <v>8</v>
      </c>
      <c r="H24" s="37">
        <v>5</v>
      </c>
      <c r="I24" s="38" t="s">
        <v>8</v>
      </c>
      <c r="J24" s="37">
        <v>4</v>
      </c>
      <c r="K24" s="36">
        <v>2</v>
      </c>
      <c r="L24" s="37">
        <v>4</v>
      </c>
      <c r="M24" s="39">
        <v>2</v>
      </c>
      <c r="N24" s="37">
        <v>5</v>
      </c>
      <c r="O24" s="39">
        <v>2</v>
      </c>
      <c r="P24" s="37">
        <v>5</v>
      </c>
      <c r="Q24" s="36">
        <f t="shared" si="0"/>
        <v>162</v>
      </c>
      <c r="R24" s="40">
        <v>7.2605042016806713</v>
      </c>
      <c r="S24" s="41">
        <v>72.899999999999991</v>
      </c>
      <c r="T24" s="41">
        <v>9.1</v>
      </c>
      <c r="U24" s="41">
        <v>62.32098765432098</v>
      </c>
      <c r="V24" s="36">
        <v>3112.4</v>
      </c>
      <c r="W24" s="42">
        <v>64.764080219674781</v>
      </c>
    </row>
    <row r="25" spans="1:23" s="43" customFormat="1" ht="13.15" customHeight="1" x14ac:dyDescent="0.2">
      <c r="A25" s="122" t="s">
        <v>10</v>
      </c>
      <c r="B25" s="32">
        <v>4</v>
      </c>
      <c r="C25" s="33" t="s">
        <v>3</v>
      </c>
      <c r="D25" s="33" t="s">
        <v>34</v>
      </c>
      <c r="E25" s="34">
        <v>8</v>
      </c>
      <c r="F25" s="35">
        <v>100</v>
      </c>
      <c r="G25" s="36">
        <v>8</v>
      </c>
      <c r="H25" s="37">
        <v>5</v>
      </c>
      <c r="I25" s="38" t="s">
        <v>4</v>
      </c>
      <c r="J25" s="37">
        <v>5</v>
      </c>
      <c r="K25" s="36">
        <v>5</v>
      </c>
      <c r="L25" s="37">
        <v>1</v>
      </c>
      <c r="M25" s="39">
        <v>5</v>
      </c>
      <c r="N25" s="37">
        <v>10</v>
      </c>
      <c r="O25" s="39">
        <v>5</v>
      </c>
      <c r="P25" s="37">
        <v>10</v>
      </c>
      <c r="Q25" s="36">
        <f t="shared" si="0"/>
        <v>207.5</v>
      </c>
      <c r="R25" s="40">
        <v>9.2997198879551828</v>
      </c>
      <c r="S25" s="41">
        <v>72.45</v>
      </c>
      <c r="T25" s="41">
        <v>8.6999999999999993</v>
      </c>
      <c r="U25" s="41">
        <v>62.349206349206341</v>
      </c>
      <c r="V25" s="36">
        <v>3166.7</v>
      </c>
      <c r="W25" s="42">
        <v>69.320293587217535</v>
      </c>
    </row>
    <row r="26" spans="1:23" s="43" customFormat="1" ht="13.15" customHeight="1" x14ac:dyDescent="0.2">
      <c r="A26" s="122" t="s">
        <v>11</v>
      </c>
      <c r="B26" s="32">
        <v>5</v>
      </c>
      <c r="C26" s="33" t="s">
        <v>3</v>
      </c>
      <c r="D26" s="33" t="s">
        <v>34</v>
      </c>
      <c r="E26" s="34">
        <v>9</v>
      </c>
      <c r="F26" s="35">
        <v>100</v>
      </c>
      <c r="G26" s="36">
        <v>3</v>
      </c>
      <c r="H26" s="37">
        <v>2</v>
      </c>
      <c r="I26" s="38" t="s">
        <v>6</v>
      </c>
      <c r="J26" s="37">
        <v>4</v>
      </c>
      <c r="K26" s="36">
        <v>5</v>
      </c>
      <c r="L26" s="37">
        <v>4</v>
      </c>
      <c r="M26" s="39">
        <v>5</v>
      </c>
      <c r="N26" s="37">
        <v>4</v>
      </c>
      <c r="O26" s="39">
        <v>5</v>
      </c>
      <c r="P26" s="37">
        <v>4</v>
      </c>
      <c r="Q26" s="36">
        <f t="shared" si="0"/>
        <v>131</v>
      </c>
      <c r="R26" s="40">
        <v>5.871148459383754</v>
      </c>
      <c r="S26" s="41">
        <v>69.3</v>
      </c>
      <c r="T26" s="41">
        <v>9.4</v>
      </c>
      <c r="U26" s="41">
        <v>58.384479717813051</v>
      </c>
      <c r="V26" s="36">
        <v>1733</v>
      </c>
      <c r="W26" s="42">
        <v>39.199642246865125</v>
      </c>
    </row>
    <row r="27" spans="1:23" s="43" customFormat="1" ht="13.15" customHeight="1" x14ac:dyDescent="0.2">
      <c r="A27" s="122" t="s">
        <v>11</v>
      </c>
      <c r="B27" s="32">
        <v>5</v>
      </c>
      <c r="C27" s="33" t="s">
        <v>5</v>
      </c>
      <c r="D27" s="33" t="s">
        <v>34</v>
      </c>
      <c r="E27" s="34">
        <v>10</v>
      </c>
      <c r="F27" s="35">
        <v>99</v>
      </c>
      <c r="G27" s="36">
        <v>2</v>
      </c>
      <c r="H27" s="37">
        <v>2</v>
      </c>
      <c r="I27" s="38" t="s">
        <v>8</v>
      </c>
      <c r="J27" s="37">
        <v>2</v>
      </c>
      <c r="K27" s="36">
        <v>2</v>
      </c>
      <c r="L27" s="37">
        <v>2</v>
      </c>
      <c r="M27" s="39">
        <v>2</v>
      </c>
      <c r="N27" s="37">
        <v>5</v>
      </c>
      <c r="O27" s="39">
        <v>2</v>
      </c>
      <c r="P27" s="37">
        <v>5</v>
      </c>
      <c r="Q27" s="36">
        <f t="shared" si="0"/>
        <v>106.5</v>
      </c>
      <c r="R27" s="40">
        <v>4.7731092436974789</v>
      </c>
      <c r="S27" s="41">
        <v>71.55</v>
      </c>
      <c r="T27" s="41">
        <v>9.9</v>
      </c>
      <c r="U27" s="41">
        <v>59.329805996472658</v>
      </c>
      <c r="V27" s="36">
        <v>2041.4</v>
      </c>
      <c r="W27" s="42">
        <v>42.210179432534609</v>
      </c>
    </row>
    <row r="28" spans="1:23" s="43" customFormat="1" ht="13.15" customHeight="1" x14ac:dyDescent="0.2">
      <c r="A28" s="122" t="s">
        <v>12</v>
      </c>
      <c r="B28" s="32">
        <v>6</v>
      </c>
      <c r="C28" s="33" t="s">
        <v>5</v>
      </c>
      <c r="D28" s="33" t="s">
        <v>34</v>
      </c>
      <c r="E28" s="34">
        <v>11</v>
      </c>
      <c r="F28" s="35">
        <v>99</v>
      </c>
      <c r="G28" s="36">
        <v>8</v>
      </c>
      <c r="H28" s="37">
        <v>2</v>
      </c>
      <c r="I28" s="38" t="s">
        <v>8</v>
      </c>
      <c r="J28" s="37">
        <v>2</v>
      </c>
      <c r="K28" s="36">
        <v>2</v>
      </c>
      <c r="L28" s="37">
        <v>2</v>
      </c>
      <c r="M28" s="39">
        <v>2</v>
      </c>
      <c r="N28" s="37">
        <v>2</v>
      </c>
      <c r="O28" s="39">
        <v>2</v>
      </c>
      <c r="P28" s="37">
        <v>2</v>
      </c>
      <c r="Q28" s="36">
        <f t="shared" si="0"/>
        <v>72</v>
      </c>
      <c r="R28" s="40">
        <v>3.2268907563025211</v>
      </c>
      <c r="S28" s="41">
        <v>72</v>
      </c>
      <c r="T28" s="41">
        <v>8.5</v>
      </c>
      <c r="U28" s="41">
        <v>58.215167548500879</v>
      </c>
      <c r="V28" s="36">
        <v>2381.9</v>
      </c>
      <c r="W28" s="42">
        <v>58.09554086940831</v>
      </c>
    </row>
    <row r="29" spans="1:23" s="43" customFormat="1" ht="13.15" customHeight="1" x14ac:dyDescent="0.2">
      <c r="A29" s="122" t="s">
        <v>12</v>
      </c>
      <c r="B29" s="32">
        <v>6</v>
      </c>
      <c r="C29" s="33" t="s">
        <v>3</v>
      </c>
      <c r="D29" s="33" t="s">
        <v>34</v>
      </c>
      <c r="E29" s="34">
        <v>12</v>
      </c>
      <c r="F29" s="35">
        <v>100</v>
      </c>
      <c r="G29" s="36">
        <v>8</v>
      </c>
      <c r="H29" s="37">
        <v>2</v>
      </c>
      <c r="I29" s="38" t="s">
        <v>4</v>
      </c>
      <c r="J29" s="37">
        <v>10</v>
      </c>
      <c r="K29" s="36">
        <v>8</v>
      </c>
      <c r="L29" s="37">
        <v>10</v>
      </c>
      <c r="M29" s="39">
        <v>8</v>
      </c>
      <c r="N29" s="37">
        <v>10</v>
      </c>
      <c r="O29" s="39">
        <v>8</v>
      </c>
      <c r="P29" s="37">
        <v>20</v>
      </c>
      <c r="Q29" s="36">
        <f t="shared" si="0"/>
        <v>348</v>
      </c>
      <c r="R29" s="40">
        <v>15.596638655462186</v>
      </c>
      <c r="S29" s="41">
        <v>71.55</v>
      </c>
      <c r="T29" s="41">
        <v>7.8</v>
      </c>
      <c r="U29" s="41">
        <v>58.906525573192233</v>
      </c>
      <c r="V29" s="36">
        <v>2048.6</v>
      </c>
      <c r="W29" s="42">
        <v>53.608241708809459</v>
      </c>
    </row>
    <row r="30" spans="1:23" s="43" customFormat="1" ht="13.15" customHeight="1" x14ac:dyDescent="0.2">
      <c r="A30" s="122" t="s">
        <v>13</v>
      </c>
      <c r="B30" s="32">
        <v>7</v>
      </c>
      <c r="C30" s="33" t="s">
        <v>3</v>
      </c>
      <c r="D30" s="33" t="s">
        <v>34</v>
      </c>
      <c r="E30" s="34">
        <v>13</v>
      </c>
      <c r="F30" s="35">
        <v>99</v>
      </c>
      <c r="G30" s="36">
        <v>8</v>
      </c>
      <c r="H30" s="37">
        <v>15</v>
      </c>
      <c r="I30" s="38" t="s">
        <v>4</v>
      </c>
      <c r="J30" s="37">
        <v>25</v>
      </c>
      <c r="K30" s="36">
        <v>5</v>
      </c>
      <c r="L30" s="37">
        <v>20</v>
      </c>
      <c r="M30" s="39">
        <v>5</v>
      </c>
      <c r="N30" s="37">
        <v>25</v>
      </c>
      <c r="O30" s="39">
        <v>5</v>
      </c>
      <c r="P30" s="37">
        <v>25</v>
      </c>
      <c r="Q30" s="36">
        <f t="shared" si="0"/>
        <v>797.5</v>
      </c>
      <c r="R30" s="40">
        <v>35.742296918767508</v>
      </c>
      <c r="S30" s="41">
        <v>73.8</v>
      </c>
      <c r="T30" s="41">
        <v>9.9</v>
      </c>
      <c r="U30" s="41">
        <v>61.869488536155202</v>
      </c>
      <c r="V30" s="36">
        <v>2194.8000000000002</v>
      </c>
      <c r="W30" s="42">
        <v>42.192350293577675</v>
      </c>
    </row>
    <row r="31" spans="1:23" s="43" customFormat="1" ht="13.15" customHeight="1" x14ac:dyDescent="0.2">
      <c r="A31" s="122" t="s">
        <v>13</v>
      </c>
      <c r="B31" s="32">
        <v>7</v>
      </c>
      <c r="C31" s="33" t="s">
        <v>5</v>
      </c>
      <c r="D31" s="33" t="s">
        <v>34</v>
      </c>
      <c r="E31" s="34">
        <v>14</v>
      </c>
      <c r="F31" s="35">
        <v>99</v>
      </c>
      <c r="G31" s="36">
        <v>8</v>
      </c>
      <c r="H31" s="37">
        <v>10</v>
      </c>
      <c r="I31" s="38" t="s">
        <v>8</v>
      </c>
      <c r="J31" s="37">
        <v>5</v>
      </c>
      <c r="K31" s="36">
        <v>2</v>
      </c>
      <c r="L31" s="37">
        <v>5</v>
      </c>
      <c r="M31" s="39">
        <v>2</v>
      </c>
      <c r="N31" s="37">
        <v>5</v>
      </c>
      <c r="O31" s="39">
        <v>2</v>
      </c>
      <c r="P31" s="37">
        <v>5</v>
      </c>
      <c r="Q31" s="36">
        <f t="shared" si="0"/>
        <v>212.5</v>
      </c>
      <c r="R31" s="40">
        <v>9.5238095238095237</v>
      </c>
      <c r="S31" s="41">
        <v>72.899999999999991</v>
      </c>
      <c r="T31" s="41">
        <v>10.9</v>
      </c>
      <c r="U31" s="41">
        <v>61.643738977072303</v>
      </c>
      <c r="V31" s="36">
        <v>2272.5</v>
      </c>
      <c r="W31" s="42">
        <v>40.315100022767552</v>
      </c>
    </row>
    <row r="32" spans="1:23" s="43" customFormat="1" ht="13.15" customHeight="1" x14ac:dyDescent="0.2">
      <c r="A32" s="122" t="s">
        <v>14</v>
      </c>
      <c r="B32" s="32">
        <v>8</v>
      </c>
      <c r="C32" s="33" t="s">
        <v>5</v>
      </c>
      <c r="D32" s="33" t="s">
        <v>34</v>
      </c>
      <c r="E32" s="34">
        <v>15</v>
      </c>
      <c r="F32" s="35">
        <v>98</v>
      </c>
      <c r="G32" s="36">
        <v>2</v>
      </c>
      <c r="H32" s="37">
        <v>1</v>
      </c>
      <c r="I32" s="38" t="s">
        <v>8</v>
      </c>
      <c r="J32" s="37">
        <v>1</v>
      </c>
      <c r="K32" s="36">
        <v>2</v>
      </c>
      <c r="L32" s="37">
        <v>1</v>
      </c>
      <c r="M32" s="39">
        <v>2</v>
      </c>
      <c r="N32" s="37">
        <v>1</v>
      </c>
      <c r="O32" s="39">
        <v>2</v>
      </c>
      <c r="P32" s="37">
        <v>1</v>
      </c>
      <c r="Q32" s="36">
        <f t="shared" si="0"/>
        <v>36</v>
      </c>
      <c r="R32" s="40">
        <v>1.6134453781512605</v>
      </c>
      <c r="S32" s="41">
        <v>71.55</v>
      </c>
      <c r="T32" s="41">
        <v>9.5</v>
      </c>
      <c r="U32" s="41">
        <v>60.543209876543209</v>
      </c>
      <c r="V32" s="36">
        <v>1965.4</v>
      </c>
      <c r="W32" s="42">
        <v>41.924532974748871</v>
      </c>
    </row>
    <row r="33" spans="1:23" s="43" customFormat="1" ht="13.15" customHeight="1" x14ac:dyDescent="0.2">
      <c r="A33" s="122" t="s">
        <v>14</v>
      </c>
      <c r="B33" s="32">
        <v>8</v>
      </c>
      <c r="C33" s="33" t="s">
        <v>3</v>
      </c>
      <c r="D33" s="33" t="s">
        <v>34</v>
      </c>
      <c r="E33" s="34">
        <v>16</v>
      </c>
      <c r="F33" s="35">
        <v>99</v>
      </c>
      <c r="G33" s="36">
        <v>2</v>
      </c>
      <c r="H33" s="37">
        <v>1</v>
      </c>
      <c r="I33" s="38" t="s">
        <v>8</v>
      </c>
      <c r="J33" s="37">
        <v>1</v>
      </c>
      <c r="K33" s="36">
        <v>2</v>
      </c>
      <c r="L33" s="37">
        <v>1</v>
      </c>
      <c r="M33" s="39">
        <v>5</v>
      </c>
      <c r="N33" s="37">
        <v>5</v>
      </c>
      <c r="O33" s="39">
        <v>5</v>
      </c>
      <c r="P33" s="37">
        <v>5</v>
      </c>
      <c r="Q33" s="36">
        <f t="shared" si="0"/>
        <v>82</v>
      </c>
      <c r="R33" s="40">
        <v>3.6750700280112043</v>
      </c>
      <c r="S33" s="41">
        <v>71.100000000000009</v>
      </c>
      <c r="T33" s="41">
        <v>9.4</v>
      </c>
      <c r="U33" s="41">
        <v>59.795414462081126</v>
      </c>
      <c r="V33" s="36">
        <v>1850.7</v>
      </c>
      <c r="W33" s="42">
        <v>40.241813033653159</v>
      </c>
    </row>
    <row r="34" spans="1:23" s="43" customFormat="1" ht="13.15" customHeight="1" x14ac:dyDescent="0.2">
      <c r="A34" s="122" t="s">
        <v>15</v>
      </c>
      <c r="B34" s="32">
        <v>9</v>
      </c>
      <c r="C34" s="33" t="s">
        <v>3</v>
      </c>
      <c r="D34" s="33" t="s">
        <v>34</v>
      </c>
      <c r="E34" s="34">
        <v>17</v>
      </c>
      <c r="F34" s="35">
        <v>98</v>
      </c>
      <c r="G34" s="36">
        <v>5</v>
      </c>
      <c r="H34" s="37">
        <v>2</v>
      </c>
      <c r="I34" s="38" t="s">
        <v>6</v>
      </c>
      <c r="J34" s="37">
        <v>5</v>
      </c>
      <c r="K34" s="36">
        <v>5</v>
      </c>
      <c r="L34" s="37">
        <v>5</v>
      </c>
      <c r="M34" s="39">
        <v>5</v>
      </c>
      <c r="N34" s="37">
        <v>5</v>
      </c>
      <c r="O34" s="39">
        <v>5</v>
      </c>
      <c r="P34" s="37">
        <v>5</v>
      </c>
      <c r="Q34" s="36">
        <f t="shared" si="0"/>
        <v>160.5</v>
      </c>
      <c r="R34" s="40">
        <v>7.1932773109243699</v>
      </c>
      <c r="S34" s="41">
        <v>71.55</v>
      </c>
      <c r="T34" s="41">
        <v>8.1999999999999993</v>
      </c>
      <c r="U34" s="41">
        <v>61.093474426807759</v>
      </c>
      <c r="V34" s="36">
        <v>2105.6</v>
      </c>
      <c r="W34" s="42">
        <v>51.567196915471825</v>
      </c>
    </row>
    <row r="35" spans="1:23" s="43" customFormat="1" ht="12" customHeight="1" x14ac:dyDescent="0.2">
      <c r="A35" s="122" t="s">
        <v>16</v>
      </c>
      <c r="B35" s="32">
        <v>9</v>
      </c>
      <c r="C35" s="33" t="s">
        <v>5</v>
      </c>
      <c r="D35" s="33" t="s">
        <v>34</v>
      </c>
      <c r="E35" s="34">
        <v>18</v>
      </c>
      <c r="F35" s="35">
        <v>99</v>
      </c>
      <c r="G35" s="36">
        <v>5</v>
      </c>
      <c r="H35" s="37">
        <v>3</v>
      </c>
      <c r="I35" s="38" t="s">
        <v>8</v>
      </c>
      <c r="J35" s="37">
        <v>5</v>
      </c>
      <c r="K35" s="36">
        <v>2</v>
      </c>
      <c r="L35" s="37">
        <v>5</v>
      </c>
      <c r="M35" s="39">
        <v>2</v>
      </c>
      <c r="N35" s="37">
        <v>5</v>
      </c>
      <c r="O35" s="39">
        <v>2</v>
      </c>
      <c r="P35" s="37">
        <v>5</v>
      </c>
      <c r="Q35" s="36">
        <f t="shared" si="0"/>
        <v>167</v>
      </c>
      <c r="R35" s="40">
        <v>7.4845938375350141</v>
      </c>
      <c r="S35" s="41">
        <v>69.3</v>
      </c>
      <c r="T35" s="41">
        <v>9.9</v>
      </c>
      <c r="U35" s="41">
        <v>60.994708994708994</v>
      </c>
      <c r="V35" s="36">
        <v>2501.6999999999998</v>
      </c>
      <c r="W35" s="42">
        <v>51.94951346591796</v>
      </c>
    </row>
    <row r="36" spans="1:23" s="43" customFormat="1" ht="13.15" customHeight="1" x14ac:dyDescent="0.2">
      <c r="A36" s="122" t="s">
        <v>17</v>
      </c>
      <c r="B36" s="32">
        <v>10</v>
      </c>
      <c r="C36" s="33" t="s">
        <v>5</v>
      </c>
      <c r="D36" s="33" t="s">
        <v>34</v>
      </c>
      <c r="E36" s="34">
        <v>19</v>
      </c>
      <c r="F36" s="35">
        <v>98</v>
      </c>
      <c r="G36" s="36">
        <v>8</v>
      </c>
      <c r="H36" s="37">
        <v>8</v>
      </c>
      <c r="I36" s="38" t="s">
        <v>8</v>
      </c>
      <c r="J36" s="37">
        <v>5</v>
      </c>
      <c r="K36" s="36">
        <v>2</v>
      </c>
      <c r="L36" s="37">
        <v>5</v>
      </c>
      <c r="M36" s="39">
        <v>2</v>
      </c>
      <c r="N36" s="37">
        <v>5</v>
      </c>
      <c r="O36" s="39">
        <v>2</v>
      </c>
      <c r="P36" s="37">
        <v>5</v>
      </c>
      <c r="Q36" s="36">
        <f t="shared" si="0"/>
        <v>199.5</v>
      </c>
      <c r="R36" s="40">
        <v>8.9411764705882355</v>
      </c>
      <c r="S36" s="41">
        <v>70.649999999999991</v>
      </c>
      <c r="T36" s="41">
        <v>9.1999999999999993</v>
      </c>
      <c r="U36" s="41">
        <v>59.301587301587297</v>
      </c>
      <c r="V36" s="36">
        <v>1455.5</v>
      </c>
      <c r="W36" s="42">
        <v>33.148346192450688</v>
      </c>
    </row>
    <row r="37" spans="1:23" s="43" customFormat="1" ht="13.15" customHeight="1" x14ac:dyDescent="0.2">
      <c r="A37" s="122" t="s">
        <v>17</v>
      </c>
      <c r="B37" s="32">
        <v>10</v>
      </c>
      <c r="C37" s="33" t="s">
        <v>3</v>
      </c>
      <c r="D37" s="33" t="s">
        <v>34</v>
      </c>
      <c r="E37" s="34">
        <v>20</v>
      </c>
      <c r="F37" s="35">
        <v>98</v>
      </c>
      <c r="G37" s="36">
        <v>8</v>
      </c>
      <c r="H37" s="37">
        <v>10</v>
      </c>
      <c r="I37" s="38" t="s">
        <v>4</v>
      </c>
      <c r="J37" s="37">
        <v>35</v>
      </c>
      <c r="K37" s="36">
        <v>8</v>
      </c>
      <c r="L37" s="37">
        <v>35</v>
      </c>
      <c r="M37" s="39">
        <v>5</v>
      </c>
      <c r="N37" s="37">
        <v>40</v>
      </c>
      <c r="O37" s="39">
        <v>5</v>
      </c>
      <c r="P37" s="37">
        <v>40</v>
      </c>
      <c r="Q37" s="36">
        <f t="shared" si="0"/>
        <v>1155</v>
      </c>
      <c r="R37" s="40">
        <v>51.764705882352949</v>
      </c>
      <c r="S37" s="41">
        <v>71.55</v>
      </c>
      <c r="T37" s="41">
        <v>9.1999999999999993</v>
      </c>
      <c r="U37" s="41">
        <v>58.003527336860671</v>
      </c>
      <c r="V37" s="36">
        <v>888.1</v>
      </c>
      <c r="W37" s="42">
        <v>20.418600284564583</v>
      </c>
    </row>
    <row r="38" spans="1:23" s="43" customFormat="1" ht="13.15" customHeight="1" x14ac:dyDescent="0.2">
      <c r="A38" s="122" t="s">
        <v>18</v>
      </c>
      <c r="B38" s="32">
        <v>11</v>
      </c>
      <c r="C38" s="33" t="s">
        <v>3</v>
      </c>
      <c r="D38" s="33" t="s">
        <v>34</v>
      </c>
      <c r="E38" s="34">
        <v>21</v>
      </c>
      <c r="F38" s="35">
        <v>98</v>
      </c>
      <c r="G38" s="36">
        <v>8</v>
      </c>
      <c r="H38" s="37">
        <v>10</v>
      </c>
      <c r="I38" s="38" t="s">
        <v>6</v>
      </c>
      <c r="J38" s="37">
        <v>20</v>
      </c>
      <c r="K38" s="36">
        <v>5</v>
      </c>
      <c r="L38" s="37">
        <v>20</v>
      </c>
      <c r="M38" s="39">
        <v>5</v>
      </c>
      <c r="N38" s="37">
        <v>20</v>
      </c>
      <c r="O38" s="39">
        <v>5</v>
      </c>
      <c r="P38" s="37">
        <v>20</v>
      </c>
      <c r="Q38" s="36">
        <f t="shared" si="0"/>
        <v>655</v>
      </c>
      <c r="R38" s="40">
        <v>29.35574229691877</v>
      </c>
      <c r="S38" s="41">
        <v>73.8</v>
      </c>
      <c r="T38" s="41">
        <v>8.6</v>
      </c>
      <c r="U38" s="41">
        <v>62.786596119929449</v>
      </c>
      <c r="V38" s="36">
        <v>2188.6</v>
      </c>
      <c r="W38" s="42">
        <v>48.212606414859735</v>
      </c>
    </row>
    <row r="39" spans="1:23" s="43" customFormat="1" ht="13.15" customHeight="1" x14ac:dyDescent="0.2">
      <c r="A39" s="122" t="s">
        <v>18</v>
      </c>
      <c r="B39" s="32">
        <v>11</v>
      </c>
      <c r="C39" s="33" t="s">
        <v>5</v>
      </c>
      <c r="D39" s="33" t="s">
        <v>34</v>
      </c>
      <c r="E39" s="34">
        <v>22</v>
      </c>
      <c r="F39" s="35">
        <v>97</v>
      </c>
      <c r="G39" s="36">
        <v>8</v>
      </c>
      <c r="H39" s="37">
        <v>10</v>
      </c>
      <c r="I39" s="38" t="s">
        <v>8</v>
      </c>
      <c r="J39" s="37">
        <v>10</v>
      </c>
      <c r="K39" s="36">
        <v>2</v>
      </c>
      <c r="L39" s="37">
        <v>10</v>
      </c>
      <c r="M39" s="39">
        <v>2</v>
      </c>
      <c r="N39" s="37">
        <v>10</v>
      </c>
      <c r="O39" s="39">
        <v>2</v>
      </c>
      <c r="P39" s="37">
        <v>10</v>
      </c>
      <c r="Q39" s="36">
        <f t="shared" si="0"/>
        <v>360</v>
      </c>
      <c r="R39" s="40">
        <v>16.134453781512605</v>
      </c>
      <c r="S39" s="41">
        <v>69.3</v>
      </c>
      <c r="T39" s="41">
        <v>9.1999999999999993</v>
      </c>
      <c r="U39" s="41">
        <v>62.250440917107582</v>
      </c>
      <c r="V39" s="36">
        <v>2013.3</v>
      </c>
      <c r="W39" s="42">
        <v>44.989929109343151</v>
      </c>
    </row>
    <row r="40" spans="1:23" s="43" customFormat="1" ht="13.15" customHeight="1" x14ac:dyDescent="0.2">
      <c r="A40" s="122" t="s">
        <v>19</v>
      </c>
      <c r="B40" s="32">
        <v>12</v>
      </c>
      <c r="C40" s="33" t="s">
        <v>5</v>
      </c>
      <c r="D40" s="33" t="s">
        <v>34</v>
      </c>
      <c r="E40" s="34">
        <v>23</v>
      </c>
      <c r="F40" s="35">
        <v>99</v>
      </c>
      <c r="G40" s="36">
        <v>2</v>
      </c>
      <c r="H40" s="37">
        <v>1</v>
      </c>
      <c r="I40" s="38" t="s">
        <v>8</v>
      </c>
      <c r="J40" s="37">
        <v>1</v>
      </c>
      <c r="K40" s="36">
        <v>2</v>
      </c>
      <c r="L40" s="37">
        <v>1</v>
      </c>
      <c r="M40" s="39">
        <v>2</v>
      </c>
      <c r="N40" s="37">
        <v>1</v>
      </c>
      <c r="O40" s="39">
        <v>2</v>
      </c>
      <c r="P40" s="37">
        <v>1</v>
      </c>
      <c r="Q40" s="36">
        <f t="shared" si="0"/>
        <v>36</v>
      </c>
      <c r="R40" s="40">
        <v>1.6134453781512605</v>
      </c>
      <c r="S40" s="41">
        <v>74.25</v>
      </c>
      <c r="T40" s="41">
        <v>9.6999999999999993</v>
      </c>
      <c r="U40" s="41">
        <v>59.809523809523803</v>
      </c>
      <c r="V40" s="36">
        <v>2011.4</v>
      </c>
      <c r="W40" s="42">
        <v>40.57576883777952</v>
      </c>
    </row>
    <row r="41" spans="1:23" s="43" customFormat="1" ht="13.15" customHeight="1" x14ac:dyDescent="0.2">
      <c r="A41" s="122" t="s">
        <v>19</v>
      </c>
      <c r="B41" s="32">
        <v>12</v>
      </c>
      <c r="C41" s="33" t="s">
        <v>3</v>
      </c>
      <c r="D41" s="33" t="s">
        <v>34</v>
      </c>
      <c r="E41" s="34">
        <v>24</v>
      </c>
      <c r="F41" s="35">
        <v>98</v>
      </c>
      <c r="G41" s="36">
        <v>2</v>
      </c>
      <c r="H41" s="37">
        <v>1</v>
      </c>
      <c r="I41" s="38" t="s">
        <v>8</v>
      </c>
      <c r="J41" s="37">
        <v>1</v>
      </c>
      <c r="K41" s="36">
        <v>2</v>
      </c>
      <c r="L41" s="37">
        <v>1</v>
      </c>
      <c r="M41" s="39">
        <v>2</v>
      </c>
      <c r="N41" s="37">
        <v>5</v>
      </c>
      <c r="O41" s="39">
        <v>2</v>
      </c>
      <c r="P41" s="37">
        <v>5</v>
      </c>
      <c r="Q41" s="36">
        <f t="shared" si="0"/>
        <v>82</v>
      </c>
      <c r="R41" s="40">
        <v>3.6750700280112043</v>
      </c>
      <c r="S41" s="41">
        <v>68.850000000000009</v>
      </c>
      <c r="T41" s="41">
        <v>8.1999999999999993</v>
      </c>
      <c r="U41" s="41">
        <v>60.698412698412696</v>
      </c>
      <c r="V41" s="36">
        <v>1881.6</v>
      </c>
      <c r="W41" s="42">
        <v>48.200122387364381</v>
      </c>
    </row>
    <row r="42" spans="1:23" s="43" customFormat="1" ht="13.15" customHeight="1" x14ac:dyDescent="0.2">
      <c r="A42" s="122" t="s">
        <v>20</v>
      </c>
      <c r="B42" s="32">
        <v>13</v>
      </c>
      <c r="C42" s="33" t="s">
        <v>3</v>
      </c>
      <c r="D42" s="33" t="s">
        <v>34</v>
      </c>
      <c r="E42" s="34">
        <v>25</v>
      </c>
      <c r="F42" s="35">
        <v>98</v>
      </c>
      <c r="G42" s="36">
        <v>2</v>
      </c>
      <c r="H42" s="37">
        <v>1</v>
      </c>
      <c r="I42" s="38" t="s">
        <v>8</v>
      </c>
      <c r="J42" s="37">
        <v>5</v>
      </c>
      <c r="K42" s="36">
        <v>2</v>
      </c>
      <c r="L42" s="37">
        <v>5</v>
      </c>
      <c r="M42" s="39">
        <v>2</v>
      </c>
      <c r="N42" s="37">
        <v>5</v>
      </c>
      <c r="O42" s="39">
        <v>2</v>
      </c>
      <c r="P42" s="37">
        <v>5</v>
      </c>
      <c r="Q42" s="36">
        <f t="shared" si="0"/>
        <v>154</v>
      </c>
      <c r="R42" s="40">
        <v>6.901960784313725</v>
      </c>
      <c r="S42" s="41">
        <v>70.2</v>
      </c>
      <c r="T42" s="41">
        <v>9.1999999999999993</v>
      </c>
      <c r="U42" s="41">
        <v>61.544973544973537</v>
      </c>
      <c r="V42" s="36">
        <v>1354</v>
      </c>
      <c r="W42" s="42">
        <v>29.903161284979333</v>
      </c>
    </row>
    <row r="43" spans="1:23" s="43" customFormat="1" ht="13.15" customHeight="1" x14ac:dyDescent="0.2">
      <c r="A43" s="122" t="s">
        <v>20</v>
      </c>
      <c r="B43" s="32">
        <v>13</v>
      </c>
      <c r="C43" s="33" t="s">
        <v>5</v>
      </c>
      <c r="D43" s="33" t="s">
        <v>34</v>
      </c>
      <c r="E43" s="34">
        <v>26</v>
      </c>
      <c r="F43" s="35">
        <v>98</v>
      </c>
      <c r="G43" s="36">
        <v>2</v>
      </c>
      <c r="H43" s="37">
        <v>1</v>
      </c>
      <c r="I43" s="38" t="s">
        <v>8</v>
      </c>
      <c r="J43" s="37">
        <v>1</v>
      </c>
      <c r="K43" s="36">
        <v>2</v>
      </c>
      <c r="L43" s="37">
        <v>1</v>
      </c>
      <c r="M43" s="39">
        <v>2</v>
      </c>
      <c r="N43" s="37">
        <v>5</v>
      </c>
      <c r="O43" s="39">
        <v>2</v>
      </c>
      <c r="P43" s="37">
        <v>5</v>
      </c>
      <c r="Q43" s="36">
        <f t="shared" si="0"/>
        <v>82</v>
      </c>
      <c r="R43" s="40">
        <v>3.6750700280112043</v>
      </c>
      <c r="S43" s="41">
        <v>75.600000000000009</v>
      </c>
      <c r="T43" s="41">
        <v>9.1999999999999993</v>
      </c>
      <c r="U43" s="41">
        <v>61.051146384479715</v>
      </c>
      <c r="V43" s="36">
        <v>1770.4</v>
      </c>
      <c r="W43" s="42">
        <v>36.60023909550231</v>
      </c>
    </row>
    <row r="44" spans="1:23" s="43" customFormat="1" ht="13.15" customHeight="1" x14ac:dyDescent="0.2">
      <c r="A44" s="122" t="s">
        <v>21</v>
      </c>
      <c r="B44" s="32">
        <v>14</v>
      </c>
      <c r="C44" s="33" t="s">
        <v>5</v>
      </c>
      <c r="D44" s="33" t="s">
        <v>34</v>
      </c>
      <c r="E44" s="34">
        <v>27</v>
      </c>
      <c r="F44" s="35">
        <v>97</v>
      </c>
      <c r="G44" s="36">
        <v>2</v>
      </c>
      <c r="H44" s="37">
        <v>1</v>
      </c>
      <c r="I44" s="38" t="s">
        <v>8</v>
      </c>
      <c r="J44" s="37">
        <v>1</v>
      </c>
      <c r="K44" s="36">
        <v>2</v>
      </c>
      <c r="L44" s="37">
        <v>1</v>
      </c>
      <c r="M44" s="39">
        <v>2</v>
      </c>
      <c r="N44" s="37">
        <v>5</v>
      </c>
      <c r="O44" s="39">
        <v>2</v>
      </c>
      <c r="P44" s="37">
        <v>5</v>
      </c>
      <c r="Q44" s="36">
        <f t="shared" si="0"/>
        <v>82</v>
      </c>
      <c r="R44" s="40">
        <v>3.6750700280112043</v>
      </c>
      <c r="S44" s="41">
        <v>70.2</v>
      </c>
      <c r="T44" s="41">
        <v>8.3000000000000007</v>
      </c>
      <c r="U44" s="41">
        <v>59.724867724867721</v>
      </c>
      <c r="V44" s="36">
        <v>1134.5999999999999</v>
      </c>
      <c r="W44" s="42">
        <v>28.916297701724758</v>
      </c>
    </row>
    <row r="45" spans="1:23" s="43" customFormat="1" ht="13.15" customHeight="1" x14ac:dyDescent="0.2">
      <c r="A45" s="122" t="s">
        <v>21</v>
      </c>
      <c r="B45" s="32">
        <v>14</v>
      </c>
      <c r="C45" s="33" t="s">
        <v>3</v>
      </c>
      <c r="D45" s="33" t="s">
        <v>34</v>
      </c>
      <c r="E45" s="34">
        <v>28</v>
      </c>
      <c r="F45" s="35">
        <v>99</v>
      </c>
      <c r="G45" s="36">
        <v>2</v>
      </c>
      <c r="H45" s="37">
        <v>1</v>
      </c>
      <c r="I45" s="38" t="s">
        <v>6</v>
      </c>
      <c r="J45" s="37">
        <v>4</v>
      </c>
      <c r="K45" s="36">
        <v>5</v>
      </c>
      <c r="L45" s="37">
        <v>5</v>
      </c>
      <c r="M45" s="39">
        <v>5</v>
      </c>
      <c r="N45" s="37">
        <v>10</v>
      </c>
      <c r="O45" s="39">
        <v>5</v>
      </c>
      <c r="P45" s="37">
        <v>15</v>
      </c>
      <c r="Q45" s="36">
        <f t="shared" si="0"/>
        <v>221</v>
      </c>
      <c r="R45" s="40">
        <v>9.9047619047619051</v>
      </c>
      <c r="S45" s="41">
        <v>76.05</v>
      </c>
      <c r="T45" s="41">
        <v>7.3</v>
      </c>
      <c r="U45" s="41">
        <v>60.373897707231038</v>
      </c>
      <c r="V45" s="36">
        <v>1726.2</v>
      </c>
      <c r="W45" s="42">
        <v>44.753465220754563</v>
      </c>
    </row>
    <row r="46" spans="1:23" s="43" customFormat="1" ht="13.15" customHeight="1" x14ac:dyDescent="0.2">
      <c r="A46" s="122" t="s">
        <v>22</v>
      </c>
      <c r="B46" s="32">
        <v>15</v>
      </c>
      <c r="C46" s="33" t="s">
        <v>3</v>
      </c>
      <c r="D46" s="33" t="s">
        <v>34</v>
      </c>
      <c r="E46" s="34">
        <v>29</v>
      </c>
      <c r="F46" s="35">
        <v>100</v>
      </c>
      <c r="G46" s="36">
        <v>5</v>
      </c>
      <c r="H46" s="37">
        <v>4</v>
      </c>
      <c r="I46" s="38" t="s">
        <v>6</v>
      </c>
      <c r="J46" s="37">
        <v>8</v>
      </c>
      <c r="K46" s="36">
        <v>5</v>
      </c>
      <c r="L46" s="37">
        <v>5</v>
      </c>
      <c r="M46" s="39">
        <v>5</v>
      </c>
      <c r="N46" s="37">
        <v>5</v>
      </c>
      <c r="O46" s="39">
        <v>5</v>
      </c>
      <c r="P46" s="37">
        <v>5</v>
      </c>
      <c r="Q46" s="36">
        <f t="shared" si="0"/>
        <v>205</v>
      </c>
      <c r="R46" s="40">
        <v>9.1876750700280123</v>
      </c>
      <c r="S46" s="41">
        <v>70.649999999999991</v>
      </c>
      <c r="T46" s="41">
        <v>8.5</v>
      </c>
      <c r="U46" s="41">
        <v>62.871252204585538</v>
      </c>
      <c r="V46" s="36">
        <v>2665.7</v>
      </c>
      <c r="W46" s="42">
        <v>60.739346251871417</v>
      </c>
    </row>
    <row r="47" spans="1:23" s="43" customFormat="1" ht="13.15" customHeight="1" x14ac:dyDescent="0.2">
      <c r="A47" s="122" t="s">
        <v>22</v>
      </c>
      <c r="B47" s="32">
        <v>15</v>
      </c>
      <c r="C47" s="33" t="s">
        <v>5</v>
      </c>
      <c r="D47" s="33" t="s">
        <v>34</v>
      </c>
      <c r="E47" s="34">
        <v>30</v>
      </c>
      <c r="F47" s="35">
        <v>100</v>
      </c>
      <c r="G47" s="36">
        <v>5</v>
      </c>
      <c r="H47" s="37">
        <v>3</v>
      </c>
      <c r="I47" s="38" t="s">
        <v>8</v>
      </c>
      <c r="J47" s="37">
        <v>3</v>
      </c>
      <c r="K47" s="36">
        <v>2</v>
      </c>
      <c r="L47" s="37">
        <v>10</v>
      </c>
      <c r="M47" s="39">
        <v>2</v>
      </c>
      <c r="N47" s="37">
        <v>10</v>
      </c>
      <c r="O47" s="39">
        <v>2</v>
      </c>
      <c r="P47" s="37">
        <v>10</v>
      </c>
      <c r="Q47" s="36">
        <f t="shared" si="0"/>
        <v>241</v>
      </c>
      <c r="R47" s="40">
        <v>10.801120448179272</v>
      </c>
      <c r="S47" s="41">
        <v>73.8</v>
      </c>
      <c r="T47" s="41">
        <v>10</v>
      </c>
      <c r="U47" s="41">
        <v>62.208112874779538</v>
      </c>
      <c r="V47" s="36">
        <v>2489.1</v>
      </c>
      <c r="W47" s="42">
        <v>46.642411854009815</v>
      </c>
    </row>
    <row r="48" spans="1:23" s="43" customFormat="1" ht="13.15" customHeight="1" x14ac:dyDescent="0.2">
      <c r="A48" s="122" t="s">
        <v>23</v>
      </c>
      <c r="B48" s="32">
        <v>16</v>
      </c>
      <c r="C48" s="33" t="s">
        <v>5</v>
      </c>
      <c r="D48" s="33" t="s">
        <v>34</v>
      </c>
      <c r="E48" s="34">
        <v>31</v>
      </c>
      <c r="F48" s="35">
        <v>99</v>
      </c>
      <c r="G48" s="36">
        <v>8</v>
      </c>
      <c r="H48" s="37">
        <v>4</v>
      </c>
      <c r="I48" s="38" t="s">
        <v>8</v>
      </c>
      <c r="J48" s="37">
        <v>10</v>
      </c>
      <c r="K48" s="36">
        <v>2</v>
      </c>
      <c r="L48" s="37">
        <v>10</v>
      </c>
      <c r="M48" s="39">
        <v>2</v>
      </c>
      <c r="N48" s="37">
        <v>10</v>
      </c>
      <c r="O48" s="39">
        <v>2</v>
      </c>
      <c r="P48" s="37">
        <v>10</v>
      </c>
      <c r="Q48" s="36">
        <f t="shared" si="0"/>
        <v>321</v>
      </c>
      <c r="R48" s="40">
        <v>14.38655462184874</v>
      </c>
      <c r="S48" s="41">
        <v>71.55</v>
      </c>
      <c r="T48" s="41">
        <v>8.3000000000000007</v>
      </c>
      <c r="U48" s="41">
        <v>60.19047619047619</v>
      </c>
      <c r="V48" s="36">
        <v>2578.5</v>
      </c>
      <c r="W48" s="42">
        <v>62.684255895931116</v>
      </c>
    </row>
    <row r="49" spans="1:23" s="43" customFormat="1" ht="13.15" customHeight="1" x14ac:dyDescent="0.2">
      <c r="A49" s="122" t="s">
        <v>23</v>
      </c>
      <c r="B49" s="32">
        <v>16</v>
      </c>
      <c r="C49" s="33" t="s">
        <v>3</v>
      </c>
      <c r="D49" s="33" t="s">
        <v>34</v>
      </c>
      <c r="E49" s="34">
        <v>32</v>
      </c>
      <c r="F49" s="35">
        <v>98</v>
      </c>
      <c r="G49" s="36">
        <v>8</v>
      </c>
      <c r="H49" s="37">
        <v>5</v>
      </c>
      <c r="I49" s="38" t="s">
        <v>4</v>
      </c>
      <c r="J49" s="37">
        <v>50</v>
      </c>
      <c r="K49" s="36">
        <v>8</v>
      </c>
      <c r="L49" s="37">
        <v>80</v>
      </c>
      <c r="M49" s="39">
        <v>9</v>
      </c>
      <c r="N49" s="37">
        <v>80</v>
      </c>
      <c r="O49" s="39">
        <v>9</v>
      </c>
      <c r="P49" s="37">
        <v>80</v>
      </c>
      <c r="Q49" s="36">
        <f t="shared" si="0"/>
        <v>2077.5</v>
      </c>
      <c r="R49" s="40">
        <v>93.109243697478988</v>
      </c>
      <c r="S49" s="41">
        <v>69.75</v>
      </c>
      <c r="T49" s="41">
        <v>8.6</v>
      </c>
      <c r="U49" s="41">
        <v>58.313932980599645</v>
      </c>
      <c r="V49" s="36">
        <v>1665.8</v>
      </c>
      <c r="W49" s="42">
        <v>41.804576567871834</v>
      </c>
    </row>
    <row r="50" spans="1:23" s="43" customFormat="1" ht="13.15" customHeight="1" x14ac:dyDescent="0.2">
      <c r="A50" s="122" t="s">
        <v>24</v>
      </c>
      <c r="B50" s="32">
        <v>17</v>
      </c>
      <c r="C50" s="33" t="s">
        <v>3</v>
      </c>
      <c r="D50" s="33" t="s">
        <v>34</v>
      </c>
      <c r="E50" s="34">
        <v>33</v>
      </c>
      <c r="F50" s="35">
        <v>98</v>
      </c>
      <c r="G50" s="36">
        <v>3</v>
      </c>
      <c r="H50" s="37">
        <v>1</v>
      </c>
      <c r="I50" s="38" t="s">
        <v>8</v>
      </c>
      <c r="J50" s="37">
        <v>5</v>
      </c>
      <c r="K50" s="36">
        <v>2</v>
      </c>
      <c r="L50" s="37">
        <v>5</v>
      </c>
      <c r="M50" s="39">
        <v>2</v>
      </c>
      <c r="N50" s="37">
        <v>5</v>
      </c>
      <c r="O50" s="39">
        <v>2</v>
      </c>
      <c r="P50" s="37">
        <v>5</v>
      </c>
      <c r="Q50" s="36">
        <f t="shared" ref="Q50:Q81" si="1">(H50+J50)*13/2+(J50+L50)*8/2+(L50+N50)*7/2+(N50+P50)*8/2</f>
        <v>154</v>
      </c>
      <c r="R50" s="40">
        <v>6.901960784313725</v>
      </c>
      <c r="S50" s="41">
        <v>70.649999999999991</v>
      </c>
      <c r="T50" s="41">
        <v>8.3000000000000007</v>
      </c>
      <c r="U50" s="41">
        <v>61.516754850088184</v>
      </c>
      <c r="V50" s="36">
        <v>1951</v>
      </c>
      <c r="W50" s="42">
        <v>47.477687893488984</v>
      </c>
    </row>
    <row r="51" spans="1:23" s="43" customFormat="1" ht="13.15" customHeight="1" x14ac:dyDescent="0.2">
      <c r="A51" s="122" t="s">
        <v>24</v>
      </c>
      <c r="B51" s="32">
        <v>17</v>
      </c>
      <c r="C51" s="33" t="s">
        <v>5</v>
      </c>
      <c r="D51" s="33" t="s">
        <v>34</v>
      </c>
      <c r="E51" s="34">
        <v>34</v>
      </c>
      <c r="F51" s="35">
        <v>100</v>
      </c>
      <c r="G51" s="36">
        <v>3</v>
      </c>
      <c r="H51" s="37">
        <v>1</v>
      </c>
      <c r="I51" s="38" t="s">
        <v>8</v>
      </c>
      <c r="J51" s="37">
        <v>5</v>
      </c>
      <c r="K51" s="36">
        <v>2</v>
      </c>
      <c r="L51" s="37">
        <v>5</v>
      </c>
      <c r="M51" s="39">
        <v>2</v>
      </c>
      <c r="N51" s="37">
        <v>5</v>
      </c>
      <c r="O51" s="39">
        <v>2</v>
      </c>
      <c r="P51" s="37">
        <v>5</v>
      </c>
      <c r="Q51" s="36">
        <f t="shared" si="1"/>
        <v>154</v>
      </c>
      <c r="R51" s="40">
        <v>6.901960784313725</v>
      </c>
      <c r="S51" s="41">
        <v>74.7</v>
      </c>
      <c r="T51" s="41">
        <v>8.5</v>
      </c>
      <c r="U51" s="41">
        <v>60.444444444444436</v>
      </c>
      <c r="V51" s="36">
        <v>2205.9</v>
      </c>
      <c r="W51" s="42">
        <v>49.446089008778571</v>
      </c>
    </row>
    <row r="52" spans="1:23" s="43" customFormat="1" ht="13.15" customHeight="1" x14ac:dyDescent="0.2">
      <c r="A52" s="122" t="s">
        <v>25</v>
      </c>
      <c r="B52" s="32">
        <v>18</v>
      </c>
      <c r="C52" s="33" t="s">
        <v>5</v>
      </c>
      <c r="D52" s="33" t="s">
        <v>34</v>
      </c>
      <c r="E52" s="34">
        <v>35</v>
      </c>
      <c r="F52" s="35">
        <v>99</v>
      </c>
      <c r="G52" s="36">
        <v>2</v>
      </c>
      <c r="H52" s="37">
        <v>1</v>
      </c>
      <c r="I52" s="38" t="s">
        <v>8</v>
      </c>
      <c r="J52" s="37">
        <v>10</v>
      </c>
      <c r="K52" s="36">
        <v>2</v>
      </c>
      <c r="L52" s="37">
        <v>10</v>
      </c>
      <c r="M52" s="39">
        <v>2</v>
      </c>
      <c r="N52" s="37">
        <v>10</v>
      </c>
      <c r="O52" s="39">
        <v>2</v>
      </c>
      <c r="P52" s="37">
        <v>10</v>
      </c>
      <c r="Q52" s="36">
        <f t="shared" si="1"/>
        <v>301.5</v>
      </c>
      <c r="R52" s="40">
        <v>13.512605042016807</v>
      </c>
      <c r="S52" s="41">
        <v>72.45</v>
      </c>
      <c r="T52" s="41">
        <v>9.4</v>
      </c>
      <c r="U52" s="41">
        <v>59.005291005290999</v>
      </c>
      <c r="V52" s="36">
        <v>1694.1</v>
      </c>
      <c r="W52" s="42">
        <v>36.63436695333754</v>
      </c>
    </row>
    <row r="53" spans="1:23" s="43" customFormat="1" ht="13.15" customHeight="1" x14ac:dyDescent="0.2">
      <c r="A53" s="122" t="s">
        <v>25</v>
      </c>
      <c r="B53" s="32">
        <v>18</v>
      </c>
      <c r="C53" s="33" t="s">
        <v>3</v>
      </c>
      <c r="D53" s="33" t="s">
        <v>34</v>
      </c>
      <c r="E53" s="34">
        <v>36</v>
      </c>
      <c r="F53" s="35">
        <v>98</v>
      </c>
      <c r="G53" s="36">
        <v>2</v>
      </c>
      <c r="H53" s="37">
        <v>1</v>
      </c>
      <c r="I53" s="38" t="s">
        <v>8</v>
      </c>
      <c r="J53" s="37">
        <v>8</v>
      </c>
      <c r="K53" s="36">
        <v>2</v>
      </c>
      <c r="L53" s="37">
        <v>10</v>
      </c>
      <c r="M53" s="39">
        <v>2</v>
      </c>
      <c r="N53" s="37">
        <v>10</v>
      </c>
      <c r="O53" s="39">
        <v>2</v>
      </c>
      <c r="P53" s="37">
        <v>10</v>
      </c>
      <c r="Q53" s="36">
        <f t="shared" si="1"/>
        <v>280.5</v>
      </c>
      <c r="R53" s="40">
        <v>12.571428571428573</v>
      </c>
      <c r="S53" s="41">
        <v>74.25</v>
      </c>
      <c r="T53" s="41">
        <v>9.4</v>
      </c>
      <c r="U53" s="41">
        <v>59.019400352733683</v>
      </c>
      <c r="V53" s="36">
        <v>1874.9</v>
      </c>
      <c r="W53" s="42">
        <v>39.955353051931638</v>
      </c>
    </row>
    <row r="54" spans="1:23" s="43" customFormat="1" ht="13.15" customHeight="1" x14ac:dyDescent="0.2">
      <c r="A54" s="122" t="s">
        <v>26</v>
      </c>
      <c r="B54" s="32">
        <v>19</v>
      </c>
      <c r="C54" s="33" t="s">
        <v>3</v>
      </c>
      <c r="D54" s="33" t="s">
        <v>34</v>
      </c>
      <c r="E54" s="34">
        <v>37</v>
      </c>
      <c r="F54" s="35">
        <v>98</v>
      </c>
      <c r="G54" s="36">
        <v>8</v>
      </c>
      <c r="H54" s="37">
        <v>5</v>
      </c>
      <c r="I54" s="38" t="s">
        <v>6</v>
      </c>
      <c r="J54" s="37">
        <v>10</v>
      </c>
      <c r="K54" s="36">
        <v>5</v>
      </c>
      <c r="L54" s="37">
        <v>15</v>
      </c>
      <c r="M54" s="39">
        <v>5</v>
      </c>
      <c r="N54" s="37">
        <v>20</v>
      </c>
      <c r="O54" s="39">
        <v>5</v>
      </c>
      <c r="P54" s="37">
        <v>20</v>
      </c>
      <c r="Q54" s="36">
        <f t="shared" si="1"/>
        <v>480</v>
      </c>
      <c r="R54" s="40">
        <v>21.512605042016808</v>
      </c>
      <c r="S54" s="41">
        <v>72.899999999999991</v>
      </c>
      <c r="T54" s="41">
        <v>10.1</v>
      </c>
      <c r="U54" s="41">
        <v>60.345679012345677</v>
      </c>
      <c r="V54" s="36">
        <v>2164.3000000000002</v>
      </c>
      <c r="W54" s="42">
        <v>42.760064014051807</v>
      </c>
    </row>
    <row r="55" spans="1:23" s="43" customFormat="1" ht="13.15" customHeight="1" x14ac:dyDescent="0.2">
      <c r="A55" s="122" t="s">
        <v>26</v>
      </c>
      <c r="B55" s="32">
        <v>19</v>
      </c>
      <c r="C55" s="33" t="s">
        <v>5</v>
      </c>
      <c r="D55" s="33" t="s">
        <v>34</v>
      </c>
      <c r="E55" s="34">
        <v>38</v>
      </c>
      <c r="F55" s="35">
        <v>99</v>
      </c>
      <c r="G55" s="36">
        <v>8</v>
      </c>
      <c r="H55" s="37">
        <v>5</v>
      </c>
      <c r="I55" s="38" t="s">
        <v>8</v>
      </c>
      <c r="J55" s="37">
        <v>5</v>
      </c>
      <c r="K55" s="36">
        <v>2</v>
      </c>
      <c r="L55" s="37">
        <v>5</v>
      </c>
      <c r="M55" s="39">
        <v>2</v>
      </c>
      <c r="N55" s="37">
        <v>10</v>
      </c>
      <c r="O55" s="39">
        <v>2</v>
      </c>
      <c r="P55" s="37">
        <v>10</v>
      </c>
      <c r="Q55" s="36">
        <f t="shared" si="1"/>
        <v>237.5</v>
      </c>
      <c r="R55" s="40">
        <v>10.644257703081232</v>
      </c>
      <c r="S55" s="41">
        <v>71.55</v>
      </c>
      <c r="T55" s="41">
        <v>9.6</v>
      </c>
      <c r="U55" s="41">
        <v>61.00881834215167</v>
      </c>
      <c r="V55" s="36">
        <v>2331.3000000000002</v>
      </c>
      <c r="W55" s="42">
        <v>48.342769607833262</v>
      </c>
    </row>
    <row r="56" spans="1:23" s="43" customFormat="1" ht="13.15" customHeight="1" x14ac:dyDescent="0.2">
      <c r="A56" s="122" t="s">
        <v>27</v>
      </c>
      <c r="B56" s="32">
        <v>20</v>
      </c>
      <c r="C56" s="33" t="s">
        <v>5</v>
      </c>
      <c r="D56" s="33" t="s">
        <v>34</v>
      </c>
      <c r="E56" s="34">
        <v>39</v>
      </c>
      <c r="F56" s="35">
        <v>97</v>
      </c>
      <c r="G56" s="36">
        <v>8</v>
      </c>
      <c r="H56" s="37">
        <v>5</v>
      </c>
      <c r="I56" s="38" t="s">
        <v>8</v>
      </c>
      <c r="J56" s="37">
        <v>5</v>
      </c>
      <c r="K56" s="36">
        <v>2</v>
      </c>
      <c r="L56" s="37">
        <v>10</v>
      </c>
      <c r="M56" s="39">
        <v>2</v>
      </c>
      <c r="N56" s="37">
        <v>10</v>
      </c>
      <c r="O56" s="39">
        <v>2</v>
      </c>
      <c r="P56" s="37">
        <v>10</v>
      </c>
      <c r="Q56" s="36">
        <f t="shared" si="1"/>
        <v>275</v>
      </c>
      <c r="R56" s="40">
        <v>12.324929971988796</v>
      </c>
      <c r="S56" s="41">
        <v>72.45</v>
      </c>
      <c r="T56" s="41">
        <v>8.8000000000000007</v>
      </c>
      <c r="U56" s="41">
        <v>59.865961199294532</v>
      </c>
      <c r="V56" s="36">
        <v>2124</v>
      </c>
      <c r="W56" s="42">
        <v>49.354163981970544</v>
      </c>
    </row>
    <row r="57" spans="1:23" s="43" customFormat="1" ht="13.15" customHeight="1" x14ac:dyDescent="0.2">
      <c r="A57" s="122" t="s">
        <v>27</v>
      </c>
      <c r="B57" s="32">
        <v>20</v>
      </c>
      <c r="C57" s="33" t="s">
        <v>3</v>
      </c>
      <c r="D57" s="33" t="s">
        <v>34</v>
      </c>
      <c r="E57" s="34">
        <v>40</v>
      </c>
      <c r="F57" s="35">
        <v>97</v>
      </c>
      <c r="G57" s="36">
        <v>8</v>
      </c>
      <c r="H57" s="37">
        <v>6</v>
      </c>
      <c r="I57" s="38" t="s">
        <v>6</v>
      </c>
      <c r="J57" s="37">
        <v>10</v>
      </c>
      <c r="K57" s="36">
        <v>5</v>
      </c>
      <c r="L57" s="37">
        <v>10</v>
      </c>
      <c r="M57" s="39">
        <v>5</v>
      </c>
      <c r="N57" s="37">
        <v>10</v>
      </c>
      <c r="O57" s="39">
        <v>5</v>
      </c>
      <c r="P57" s="37">
        <v>10</v>
      </c>
      <c r="Q57" s="36">
        <f t="shared" si="1"/>
        <v>334</v>
      </c>
      <c r="R57" s="40">
        <v>14.969187675070028</v>
      </c>
      <c r="S57" s="41">
        <v>68.850000000000009</v>
      </c>
      <c r="T57" s="41">
        <v>8.6</v>
      </c>
      <c r="U57" s="41">
        <v>60.966490299823633</v>
      </c>
      <c r="V57" s="36">
        <v>2502.8000000000002</v>
      </c>
      <c r="W57" s="42">
        <v>61.489769519830318</v>
      </c>
    </row>
    <row r="58" spans="1:23" s="43" customFormat="1" ht="13.15" customHeight="1" x14ac:dyDescent="0.2">
      <c r="A58" s="122" t="s">
        <v>28</v>
      </c>
      <c r="B58" s="32">
        <v>21</v>
      </c>
      <c r="C58" s="33" t="s">
        <v>3</v>
      </c>
      <c r="D58" s="33" t="s">
        <v>34</v>
      </c>
      <c r="E58" s="34">
        <v>41</v>
      </c>
      <c r="F58" s="35">
        <v>96</v>
      </c>
      <c r="G58" s="36">
        <v>8</v>
      </c>
      <c r="H58" s="37">
        <v>5</v>
      </c>
      <c r="I58" s="38" t="s">
        <v>6</v>
      </c>
      <c r="J58" s="37">
        <v>15</v>
      </c>
      <c r="K58" s="36">
        <v>5</v>
      </c>
      <c r="L58" s="37">
        <v>18</v>
      </c>
      <c r="M58" s="39">
        <v>5</v>
      </c>
      <c r="N58" s="37">
        <v>20</v>
      </c>
      <c r="O58" s="39">
        <v>5</v>
      </c>
      <c r="P58" s="37">
        <v>20</v>
      </c>
      <c r="Q58" s="36">
        <f t="shared" si="1"/>
        <v>555</v>
      </c>
      <c r="R58" s="40">
        <v>24.873949579831933</v>
      </c>
      <c r="S58" s="41">
        <v>73.350000000000009</v>
      </c>
      <c r="T58" s="41">
        <v>9.9</v>
      </c>
      <c r="U58" s="41">
        <v>61.093474426807759</v>
      </c>
      <c r="V58" s="36">
        <v>3320.8</v>
      </c>
      <c r="W58" s="42">
        <v>67.078507891690904</v>
      </c>
    </row>
    <row r="59" spans="1:23" s="43" customFormat="1" ht="13.15" customHeight="1" x14ac:dyDescent="0.2">
      <c r="A59" s="122" t="s">
        <v>28</v>
      </c>
      <c r="B59" s="32">
        <v>21</v>
      </c>
      <c r="C59" s="33" t="s">
        <v>5</v>
      </c>
      <c r="D59" s="33" t="s">
        <v>34</v>
      </c>
      <c r="E59" s="34">
        <v>42</v>
      </c>
      <c r="F59" s="35">
        <v>98</v>
      </c>
      <c r="G59" s="36">
        <v>8</v>
      </c>
      <c r="H59" s="37">
        <v>5</v>
      </c>
      <c r="I59" s="38" t="s">
        <v>8</v>
      </c>
      <c r="J59" s="37">
        <v>5</v>
      </c>
      <c r="K59" s="36">
        <v>2</v>
      </c>
      <c r="L59" s="37">
        <v>5</v>
      </c>
      <c r="M59" s="39">
        <v>2</v>
      </c>
      <c r="N59" s="37">
        <v>10</v>
      </c>
      <c r="O59" s="39">
        <v>2</v>
      </c>
      <c r="P59" s="37">
        <v>10</v>
      </c>
      <c r="Q59" s="36">
        <f t="shared" si="1"/>
        <v>237.5</v>
      </c>
      <c r="R59" s="40">
        <v>10.644257703081232</v>
      </c>
      <c r="S59" s="41">
        <v>71.100000000000009</v>
      </c>
      <c r="T59" s="41">
        <v>9.3000000000000007</v>
      </c>
      <c r="U59" s="41">
        <v>61.671957671957671</v>
      </c>
      <c r="V59" s="36">
        <v>3930.1</v>
      </c>
      <c r="W59" s="42">
        <v>84.601737969763875</v>
      </c>
    </row>
    <row r="60" spans="1:23" s="43" customFormat="1" ht="13.15" customHeight="1" x14ac:dyDescent="0.2">
      <c r="A60" s="122" t="s">
        <v>29</v>
      </c>
      <c r="B60" s="32">
        <v>22</v>
      </c>
      <c r="C60" s="33" t="s">
        <v>5</v>
      </c>
      <c r="D60" s="33" t="s">
        <v>34</v>
      </c>
      <c r="E60" s="34">
        <v>43</v>
      </c>
      <c r="F60" s="35">
        <v>97</v>
      </c>
      <c r="G60" s="36">
        <v>5</v>
      </c>
      <c r="H60" s="37">
        <v>2</v>
      </c>
      <c r="I60" s="38" t="s">
        <v>8</v>
      </c>
      <c r="J60" s="37">
        <v>2</v>
      </c>
      <c r="K60" s="36">
        <v>2</v>
      </c>
      <c r="L60" s="37">
        <v>2</v>
      </c>
      <c r="M60" s="39">
        <v>2</v>
      </c>
      <c r="N60" s="37">
        <v>5</v>
      </c>
      <c r="O60" s="39">
        <v>2</v>
      </c>
      <c r="P60" s="37">
        <v>5</v>
      </c>
      <c r="Q60" s="36">
        <f t="shared" si="1"/>
        <v>106.5</v>
      </c>
      <c r="R60" s="40">
        <v>4.7731092436974789</v>
      </c>
      <c r="S60" s="41">
        <v>71.55</v>
      </c>
      <c r="T60" s="41">
        <v>9.1999999999999993</v>
      </c>
      <c r="U60" s="41">
        <v>62.758377425044088</v>
      </c>
      <c r="V60" s="36">
        <v>2978.3</v>
      </c>
      <c r="W60" s="42">
        <v>63.939550455240855</v>
      </c>
    </row>
    <row r="61" spans="1:23" s="43" customFormat="1" ht="13.15" customHeight="1" x14ac:dyDescent="0.2">
      <c r="A61" s="122" t="s">
        <v>29</v>
      </c>
      <c r="B61" s="32">
        <v>22</v>
      </c>
      <c r="C61" s="33" t="s">
        <v>3</v>
      </c>
      <c r="D61" s="33" t="s">
        <v>34</v>
      </c>
      <c r="E61" s="34">
        <v>44</v>
      </c>
      <c r="F61" s="35">
        <v>98</v>
      </c>
      <c r="G61" s="36">
        <v>5</v>
      </c>
      <c r="H61" s="37">
        <v>2</v>
      </c>
      <c r="I61" s="38" t="s">
        <v>6</v>
      </c>
      <c r="J61" s="37">
        <v>5</v>
      </c>
      <c r="K61" s="36">
        <v>5</v>
      </c>
      <c r="L61" s="37">
        <v>5</v>
      </c>
      <c r="M61" s="39">
        <v>5</v>
      </c>
      <c r="N61" s="37">
        <v>10</v>
      </c>
      <c r="O61" s="39">
        <v>5</v>
      </c>
      <c r="P61" s="37">
        <v>10</v>
      </c>
      <c r="Q61" s="36">
        <f t="shared" si="1"/>
        <v>218</v>
      </c>
      <c r="R61" s="40">
        <v>9.7703081232492988</v>
      </c>
      <c r="S61" s="41">
        <v>70.649999999999991</v>
      </c>
      <c r="T61" s="41">
        <v>8.6999999999999993</v>
      </c>
      <c r="U61" s="41">
        <v>62.518518518518519</v>
      </c>
      <c r="V61" s="36">
        <v>2670.7</v>
      </c>
      <c r="W61" s="42">
        <v>61.009993285360189</v>
      </c>
    </row>
    <row r="62" spans="1:23" s="43" customFormat="1" ht="13.15" customHeight="1" x14ac:dyDescent="0.2">
      <c r="A62" s="122" t="s">
        <v>30</v>
      </c>
      <c r="B62" s="32">
        <v>23</v>
      </c>
      <c r="C62" s="33" t="s">
        <v>3</v>
      </c>
      <c r="D62" s="33" t="s">
        <v>34</v>
      </c>
      <c r="E62" s="34">
        <v>45</v>
      </c>
      <c r="F62" s="35">
        <v>96</v>
      </c>
      <c r="G62" s="36">
        <v>2</v>
      </c>
      <c r="H62" s="37">
        <v>2</v>
      </c>
      <c r="I62" s="38" t="s">
        <v>8</v>
      </c>
      <c r="J62" s="37">
        <v>10</v>
      </c>
      <c r="K62" s="36">
        <v>2</v>
      </c>
      <c r="L62" s="37">
        <v>10</v>
      </c>
      <c r="M62" s="39">
        <v>2</v>
      </c>
      <c r="N62" s="37">
        <v>10</v>
      </c>
      <c r="O62" s="39">
        <v>2</v>
      </c>
      <c r="P62" s="37">
        <v>10</v>
      </c>
      <c r="Q62" s="36">
        <f t="shared" si="1"/>
        <v>308</v>
      </c>
      <c r="R62" s="40">
        <v>13.80392156862745</v>
      </c>
      <c r="S62" s="41">
        <v>74.7</v>
      </c>
      <c r="T62" s="41">
        <v>9.8000000000000007</v>
      </c>
      <c r="U62" s="41">
        <v>60.938271604938265</v>
      </c>
      <c r="V62" s="36">
        <v>2462.3000000000002</v>
      </c>
      <c r="W62" s="42">
        <v>49.462375006810483</v>
      </c>
    </row>
    <row r="63" spans="1:23" s="43" customFormat="1" ht="13.15" customHeight="1" x14ac:dyDescent="0.2">
      <c r="A63" s="122" t="s">
        <v>30</v>
      </c>
      <c r="B63" s="32">
        <v>23</v>
      </c>
      <c r="C63" s="33" t="s">
        <v>5</v>
      </c>
      <c r="D63" s="33" t="s">
        <v>34</v>
      </c>
      <c r="E63" s="34">
        <v>46</v>
      </c>
      <c r="F63" s="35">
        <v>96</v>
      </c>
      <c r="G63" s="36">
        <v>2</v>
      </c>
      <c r="H63" s="37">
        <v>2</v>
      </c>
      <c r="I63" s="38" t="s">
        <v>8</v>
      </c>
      <c r="J63" s="37">
        <v>5</v>
      </c>
      <c r="K63" s="36">
        <v>2</v>
      </c>
      <c r="L63" s="37">
        <v>5</v>
      </c>
      <c r="M63" s="39">
        <v>2</v>
      </c>
      <c r="N63" s="37">
        <v>5</v>
      </c>
      <c r="O63" s="39">
        <v>2</v>
      </c>
      <c r="P63" s="37">
        <v>5</v>
      </c>
      <c r="Q63" s="36">
        <f t="shared" si="1"/>
        <v>160.5</v>
      </c>
      <c r="R63" s="40">
        <v>7.1932773109243699</v>
      </c>
      <c r="S63" s="41">
        <v>71.100000000000009</v>
      </c>
      <c r="T63" s="41">
        <v>11.2</v>
      </c>
      <c r="U63" s="41">
        <v>61.559082892416221</v>
      </c>
      <c r="V63" s="36">
        <v>2394.1999999999998</v>
      </c>
      <c r="W63" s="42">
        <v>43.767472984068519</v>
      </c>
    </row>
    <row r="64" spans="1:23" s="43" customFormat="1" ht="13.15" customHeight="1" x14ac:dyDescent="0.2">
      <c r="A64" s="122" t="s">
        <v>31</v>
      </c>
      <c r="B64" s="32">
        <v>24</v>
      </c>
      <c r="C64" s="33" t="s">
        <v>5</v>
      </c>
      <c r="D64" s="33" t="s">
        <v>34</v>
      </c>
      <c r="E64" s="34">
        <v>47</v>
      </c>
      <c r="F64" s="35">
        <v>97</v>
      </c>
      <c r="G64" s="36">
        <v>8</v>
      </c>
      <c r="H64" s="37">
        <v>5</v>
      </c>
      <c r="I64" s="38" t="s">
        <v>8</v>
      </c>
      <c r="J64" s="37">
        <v>5</v>
      </c>
      <c r="K64" s="36">
        <v>2</v>
      </c>
      <c r="L64" s="37">
        <v>5</v>
      </c>
      <c r="M64" s="39">
        <v>2</v>
      </c>
      <c r="N64" s="37">
        <v>5</v>
      </c>
      <c r="O64" s="39">
        <v>2</v>
      </c>
      <c r="P64" s="37">
        <v>5</v>
      </c>
      <c r="Q64" s="36">
        <f t="shared" si="1"/>
        <v>180</v>
      </c>
      <c r="R64" s="40">
        <v>8.0672268907563023</v>
      </c>
      <c r="S64" s="41">
        <v>74.25</v>
      </c>
      <c r="T64" s="41">
        <v>7.5</v>
      </c>
      <c r="U64" s="41">
        <v>62.70194003527336</v>
      </c>
      <c r="V64" s="36">
        <v>2029.2</v>
      </c>
      <c r="W64" s="42">
        <v>51.541429916187496</v>
      </c>
    </row>
    <row r="65" spans="1:23" s="43" customFormat="1" ht="13.15" customHeight="1" x14ac:dyDescent="0.2">
      <c r="A65" s="122" t="s">
        <v>31</v>
      </c>
      <c r="B65" s="32">
        <v>24</v>
      </c>
      <c r="C65" s="33" t="s">
        <v>3</v>
      </c>
      <c r="D65" s="33" t="s">
        <v>34</v>
      </c>
      <c r="E65" s="34">
        <v>48</v>
      </c>
      <c r="F65" s="35">
        <v>98</v>
      </c>
      <c r="G65" s="36">
        <v>8</v>
      </c>
      <c r="H65" s="37">
        <v>5</v>
      </c>
      <c r="I65" s="38" t="s">
        <v>4</v>
      </c>
      <c r="J65" s="37">
        <v>20</v>
      </c>
      <c r="K65" s="36">
        <v>5</v>
      </c>
      <c r="L65" s="37">
        <v>10</v>
      </c>
      <c r="M65" s="39">
        <v>5</v>
      </c>
      <c r="N65" s="37">
        <v>10</v>
      </c>
      <c r="O65" s="39">
        <v>5</v>
      </c>
      <c r="P65" s="37">
        <v>10</v>
      </c>
      <c r="Q65" s="36">
        <f t="shared" si="1"/>
        <v>432.5</v>
      </c>
      <c r="R65" s="40">
        <v>19.383753501400562</v>
      </c>
      <c r="S65" s="41">
        <v>67.5</v>
      </c>
      <c r="T65" s="41">
        <v>9.8000000000000007</v>
      </c>
      <c r="U65" s="41">
        <v>62.81481481481481</v>
      </c>
      <c r="V65" s="36">
        <v>1726.2</v>
      </c>
      <c r="W65" s="42">
        <v>36.468268839110543</v>
      </c>
    </row>
    <row r="66" spans="1:23" s="43" customFormat="1" ht="13.15" customHeight="1" x14ac:dyDescent="0.2">
      <c r="A66" s="122" t="s">
        <v>25</v>
      </c>
      <c r="B66" s="32">
        <v>18</v>
      </c>
      <c r="C66" s="33" t="s">
        <v>3</v>
      </c>
      <c r="D66" s="33" t="s">
        <v>8</v>
      </c>
      <c r="E66" s="34">
        <v>49</v>
      </c>
      <c r="F66" s="35">
        <v>98</v>
      </c>
      <c r="G66" s="36">
        <v>2</v>
      </c>
      <c r="H66" s="37">
        <v>1</v>
      </c>
      <c r="I66" s="38" t="s">
        <v>8</v>
      </c>
      <c r="J66" s="37">
        <v>10</v>
      </c>
      <c r="K66" s="36">
        <v>2</v>
      </c>
      <c r="L66" s="37">
        <v>10</v>
      </c>
      <c r="M66" s="39">
        <v>2</v>
      </c>
      <c r="N66" s="37">
        <v>10</v>
      </c>
      <c r="O66" s="39">
        <v>2</v>
      </c>
      <c r="P66" s="37">
        <v>10</v>
      </c>
      <c r="Q66" s="36">
        <f t="shared" si="1"/>
        <v>301.5</v>
      </c>
      <c r="R66" s="40">
        <v>13.512605042016807</v>
      </c>
      <c r="S66" s="41">
        <v>68.850000000000009</v>
      </c>
      <c r="T66" s="41">
        <v>8</v>
      </c>
      <c r="U66" s="41">
        <v>60.275132275132272</v>
      </c>
      <c r="V66" s="36">
        <v>1526</v>
      </c>
      <c r="W66" s="42">
        <v>40.349522315818746</v>
      </c>
    </row>
    <row r="67" spans="1:23" s="43" customFormat="1" ht="13.15" customHeight="1" x14ac:dyDescent="0.2">
      <c r="A67" s="122" t="s">
        <v>25</v>
      </c>
      <c r="B67" s="32">
        <v>18</v>
      </c>
      <c r="C67" s="33" t="s">
        <v>5</v>
      </c>
      <c r="D67" s="33" t="s">
        <v>8</v>
      </c>
      <c r="E67" s="34">
        <v>50</v>
      </c>
      <c r="F67" s="35">
        <v>97</v>
      </c>
      <c r="G67" s="36">
        <v>2</v>
      </c>
      <c r="H67" s="37">
        <v>1</v>
      </c>
      <c r="I67" s="38" t="s">
        <v>8</v>
      </c>
      <c r="J67" s="37">
        <v>10</v>
      </c>
      <c r="K67" s="36">
        <v>2</v>
      </c>
      <c r="L67" s="37">
        <v>10</v>
      </c>
      <c r="M67" s="39">
        <v>2</v>
      </c>
      <c r="N67" s="37">
        <v>10</v>
      </c>
      <c r="O67" s="39">
        <v>2</v>
      </c>
      <c r="P67" s="37">
        <v>10</v>
      </c>
      <c r="Q67" s="36">
        <f t="shared" si="1"/>
        <v>301.5</v>
      </c>
      <c r="R67" s="40">
        <v>13.512605042016807</v>
      </c>
      <c r="S67" s="41">
        <v>73.350000000000009</v>
      </c>
      <c r="T67" s="41">
        <v>7.5</v>
      </c>
      <c r="U67" s="41">
        <v>60.500881834215164</v>
      </c>
      <c r="V67" s="36">
        <v>1577.3</v>
      </c>
      <c r="W67" s="42">
        <v>42.030206726753249</v>
      </c>
    </row>
    <row r="68" spans="1:23" s="43" customFormat="1" ht="13.15" customHeight="1" x14ac:dyDescent="0.2">
      <c r="A68" s="122" t="s">
        <v>21</v>
      </c>
      <c r="B68" s="32">
        <v>14</v>
      </c>
      <c r="C68" s="33" t="s">
        <v>5</v>
      </c>
      <c r="D68" s="33" t="s">
        <v>8</v>
      </c>
      <c r="E68" s="34">
        <v>51</v>
      </c>
      <c r="F68" s="35">
        <v>98</v>
      </c>
      <c r="G68" s="36">
        <v>2</v>
      </c>
      <c r="H68" s="37">
        <v>1</v>
      </c>
      <c r="I68" s="38" t="s">
        <v>8</v>
      </c>
      <c r="J68" s="37">
        <v>1</v>
      </c>
      <c r="K68" s="36">
        <v>2</v>
      </c>
      <c r="L68" s="37">
        <v>1</v>
      </c>
      <c r="M68" s="39">
        <v>2</v>
      </c>
      <c r="N68" s="37">
        <v>5</v>
      </c>
      <c r="O68" s="39">
        <v>2</v>
      </c>
      <c r="P68" s="37">
        <v>5</v>
      </c>
      <c r="Q68" s="36">
        <f t="shared" si="1"/>
        <v>82</v>
      </c>
      <c r="R68" s="40">
        <v>3.6750700280112043</v>
      </c>
      <c r="S68" s="41">
        <v>68.850000000000009</v>
      </c>
      <c r="T68" s="41">
        <v>8.4</v>
      </c>
      <c r="U68" s="41">
        <v>60.359788359788361</v>
      </c>
      <c r="V68" s="36">
        <v>1029.9000000000001</v>
      </c>
      <c r="W68" s="42">
        <v>25.898826537430935</v>
      </c>
    </row>
    <row r="69" spans="1:23" s="43" customFormat="1" ht="13.15" customHeight="1" x14ac:dyDescent="0.2">
      <c r="A69" s="122" t="s">
        <v>21</v>
      </c>
      <c r="B69" s="32">
        <v>14</v>
      </c>
      <c r="C69" s="33" t="s">
        <v>3</v>
      </c>
      <c r="D69" s="33" t="s">
        <v>8</v>
      </c>
      <c r="E69" s="34">
        <v>52</v>
      </c>
      <c r="F69" s="35">
        <v>97</v>
      </c>
      <c r="G69" s="36">
        <v>2</v>
      </c>
      <c r="H69" s="37">
        <v>1</v>
      </c>
      <c r="I69" s="38" t="s">
        <v>8</v>
      </c>
      <c r="J69" s="37">
        <v>10</v>
      </c>
      <c r="K69" s="36">
        <v>5</v>
      </c>
      <c r="L69" s="37">
        <v>10</v>
      </c>
      <c r="M69" s="39">
        <v>5</v>
      </c>
      <c r="N69" s="37">
        <v>15</v>
      </c>
      <c r="O69" s="39">
        <v>5</v>
      </c>
      <c r="P69" s="37">
        <v>20</v>
      </c>
      <c r="Q69" s="36">
        <f t="shared" si="1"/>
        <v>379</v>
      </c>
      <c r="R69" s="40">
        <v>16.985994397759104</v>
      </c>
      <c r="S69" s="41">
        <v>74.7</v>
      </c>
      <c r="T69" s="41">
        <v>9.4</v>
      </c>
      <c r="U69" s="41">
        <v>59.738977072310398</v>
      </c>
      <c r="V69" s="36">
        <v>1470.4</v>
      </c>
      <c r="W69" s="42">
        <v>31.088485530035388</v>
      </c>
    </row>
    <row r="70" spans="1:23" s="43" customFormat="1" ht="13.15" customHeight="1" x14ac:dyDescent="0.2">
      <c r="A70" s="122" t="s">
        <v>9</v>
      </c>
      <c r="B70" s="32">
        <v>3</v>
      </c>
      <c r="C70" s="33" t="s">
        <v>3</v>
      </c>
      <c r="D70" s="33" t="s">
        <v>8</v>
      </c>
      <c r="E70" s="34">
        <v>53</v>
      </c>
      <c r="F70" s="35">
        <v>98</v>
      </c>
      <c r="G70" s="36">
        <v>8</v>
      </c>
      <c r="H70" s="37">
        <v>5</v>
      </c>
      <c r="I70" s="38" t="s">
        <v>6</v>
      </c>
      <c r="J70" s="37">
        <v>15</v>
      </c>
      <c r="K70" s="36">
        <v>5</v>
      </c>
      <c r="L70" s="37">
        <v>20</v>
      </c>
      <c r="M70" s="39">
        <v>5</v>
      </c>
      <c r="N70" s="37">
        <v>20</v>
      </c>
      <c r="O70" s="39">
        <v>5</v>
      </c>
      <c r="P70" s="37">
        <v>20</v>
      </c>
      <c r="Q70" s="36">
        <f t="shared" si="1"/>
        <v>570</v>
      </c>
      <c r="R70" s="40">
        <v>25.546218487394956</v>
      </c>
      <c r="S70" s="41">
        <v>69.75</v>
      </c>
      <c r="T70" s="41">
        <v>9.5</v>
      </c>
      <c r="U70" s="41">
        <v>60.853615520282183</v>
      </c>
      <c r="V70" s="36">
        <v>1928.5</v>
      </c>
      <c r="W70" s="42">
        <v>41.983767415554659</v>
      </c>
    </row>
    <row r="71" spans="1:23" s="43" customFormat="1" ht="13.15" customHeight="1" x14ac:dyDescent="0.2">
      <c r="A71" s="122" t="s">
        <v>9</v>
      </c>
      <c r="B71" s="32">
        <v>3</v>
      </c>
      <c r="C71" s="33" t="s">
        <v>5</v>
      </c>
      <c r="D71" s="33" t="s">
        <v>8</v>
      </c>
      <c r="E71" s="34">
        <v>54</v>
      </c>
      <c r="F71" s="35">
        <v>96</v>
      </c>
      <c r="G71" s="36">
        <v>8</v>
      </c>
      <c r="H71" s="37">
        <v>5</v>
      </c>
      <c r="I71" s="38" t="s">
        <v>8</v>
      </c>
      <c r="J71" s="37">
        <v>5</v>
      </c>
      <c r="K71" s="36">
        <v>2</v>
      </c>
      <c r="L71" s="37">
        <v>10</v>
      </c>
      <c r="M71" s="39">
        <v>2</v>
      </c>
      <c r="N71" s="37">
        <v>10</v>
      </c>
      <c r="O71" s="39">
        <v>2</v>
      </c>
      <c r="P71" s="37">
        <v>10</v>
      </c>
      <c r="Q71" s="36">
        <f t="shared" si="1"/>
        <v>275</v>
      </c>
      <c r="R71" s="40">
        <v>12.324929971988796</v>
      </c>
      <c r="S71" s="41">
        <v>72</v>
      </c>
      <c r="T71" s="41">
        <v>7.7</v>
      </c>
      <c r="U71" s="41">
        <v>61.361552028218689</v>
      </c>
      <c r="V71" s="36">
        <v>2078.6</v>
      </c>
      <c r="W71" s="42">
        <v>54.754797348534098</v>
      </c>
    </row>
    <row r="72" spans="1:23" s="43" customFormat="1" ht="13.15" customHeight="1" x14ac:dyDescent="0.2">
      <c r="A72" s="122" t="s">
        <v>19</v>
      </c>
      <c r="B72" s="32">
        <v>12</v>
      </c>
      <c r="C72" s="33" t="s">
        <v>5</v>
      </c>
      <c r="D72" s="33" t="s">
        <v>8</v>
      </c>
      <c r="E72" s="34">
        <v>55</v>
      </c>
      <c r="F72" s="35">
        <v>99</v>
      </c>
      <c r="G72" s="36">
        <v>2</v>
      </c>
      <c r="H72" s="37">
        <v>1</v>
      </c>
      <c r="I72" s="38" t="s">
        <v>8</v>
      </c>
      <c r="J72" s="37">
        <v>1</v>
      </c>
      <c r="K72" s="36">
        <v>2</v>
      </c>
      <c r="L72" s="37">
        <v>5</v>
      </c>
      <c r="M72" s="39">
        <v>2</v>
      </c>
      <c r="N72" s="37">
        <v>5</v>
      </c>
      <c r="O72" s="39">
        <v>2</v>
      </c>
      <c r="P72" s="37">
        <v>5</v>
      </c>
      <c r="Q72" s="36">
        <f t="shared" si="1"/>
        <v>112</v>
      </c>
      <c r="R72" s="40">
        <v>5.0196078431372548</v>
      </c>
      <c r="S72" s="41">
        <v>71.55</v>
      </c>
      <c r="T72" s="41">
        <v>7.8</v>
      </c>
      <c r="U72" s="41">
        <v>61.700176366843031</v>
      </c>
      <c r="V72" s="36">
        <v>2655.2</v>
      </c>
      <c r="W72" s="42">
        <v>67.005961269814037</v>
      </c>
    </row>
    <row r="73" spans="1:23" s="43" customFormat="1" ht="13.15" customHeight="1" x14ac:dyDescent="0.2">
      <c r="A73" s="122" t="s">
        <v>19</v>
      </c>
      <c r="B73" s="32">
        <v>12</v>
      </c>
      <c r="C73" s="33" t="s">
        <v>3</v>
      </c>
      <c r="D73" s="33" t="s">
        <v>8</v>
      </c>
      <c r="E73" s="34">
        <v>56</v>
      </c>
      <c r="F73" s="35">
        <v>97</v>
      </c>
      <c r="G73" s="36">
        <v>2</v>
      </c>
      <c r="H73" s="37">
        <v>1</v>
      </c>
      <c r="I73" s="38" t="s">
        <v>8</v>
      </c>
      <c r="J73" s="37">
        <v>1</v>
      </c>
      <c r="K73" s="36">
        <v>2</v>
      </c>
      <c r="L73" s="37">
        <v>10</v>
      </c>
      <c r="M73" s="39">
        <v>2</v>
      </c>
      <c r="N73" s="37">
        <v>10</v>
      </c>
      <c r="O73" s="39">
        <v>2</v>
      </c>
      <c r="P73" s="37">
        <v>10</v>
      </c>
      <c r="Q73" s="36">
        <f t="shared" si="1"/>
        <v>207</v>
      </c>
      <c r="R73" s="40">
        <v>9.2773109243697487</v>
      </c>
      <c r="S73" s="41">
        <v>74.25</v>
      </c>
      <c r="T73" s="41">
        <v>7.4</v>
      </c>
      <c r="U73" s="41">
        <v>61.234567901234563</v>
      </c>
      <c r="V73" s="36">
        <v>2322.3000000000002</v>
      </c>
      <c r="W73" s="42">
        <v>61.215837568410734</v>
      </c>
    </row>
    <row r="74" spans="1:23" s="43" customFormat="1" ht="13.15" customHeight="1" x14ac:dyDescent="0.2">
      <c r="A74" s="122" t="s">
        <v>29</v>
      </c>
      <c r="B74" s="32">
        <v>22</v>
      </c>
      <c r="C74" s="33" t="s">
        <v>3</v>
      </c>
      <c r="D74" s="33" t="s">
        <v>8</v>
      </c>
      <c r="E74" s="34">
        <v>57</v>
      </c>
      <c r="F74" s="35">
        <v>98</v>
      </c>
      <c r="G74" s="36">
        <v>8</v>
      </c>
      <c r="H74" s="37">
        <v>2</v>
      </c>
      <c r="I74" s="38" t="s">
        <v>6</v>
      </c>
      <c r="J74" s="37">
        <v>5</v>
      </c>
      <c r="K74" s="36">
        <v>5</v>
      </c>
      <c r="L74" s="37">
        <v>10</v>
      </c>
      <c r="M74" s="39">
        <v>5</v>
      </c>
      <c r="N74" s="37">
        <v>10</v>
      </c>
      <c r="O74" s="39">
        <v>5</v>
      </c>
      <c r="P74" s="37">
        <v>10</v>
      </c>
      <c r="Q74" s="36">
        <f t="shared" si="1"/>
        <v>255.5</v>
      </c>
      <c r="R74" s="40">
        <v>11.450980392156863</v>
      </c>
      <c r="S74" s="41">
        <v>69.75</v>
      </c>
      <c r="T74" s="41">
        <v>9.1</v>
      </c>
      <c r="U74" s="41">
        <v>63.195767195767189</v>
      </c>
      <c r="V74" s="36">
        <v>2665.3</v>
      </c>
      <c r="W74" s="42">
        <v>58.329529348925014</v>
      </c>
    </row>
    <row r="75" spans="1:23" s="43" customFormat="1" ht="13.15" customHeight="1" x14ac:dyDescent="0.2">
      <c r="A75" s="122" t="s">
        <v>29</v>
      </c>
      <c r="B75" s="32">
        <v>22</v>
      </c>
      <c r="C75" s="33" t="s">
        <v>5</v>
      </c>
      <c r="D75" s="33" t="s">
        <v>8</v>
      </c>
      <c r="E75" s="34">
        <v>58</v>
      </c>
      <c r="F75" s="35">
        <v>95</v>
      </c>
      <c r="G75" s="36">
        <v>8</v>
      </c>
      <c r="H75" s="37">
        <v>2</v>
      </c>
      <c r="I75" s="38" t="s">
        <v>8</v>
      </c>
      <c r="J75" s="37">
        <v>2</v>
      </c>
      <c r="K75" s="36">
        <v>2</v>
      </c>
      <c r="L75" s="37">
        <v>2</v>
      </c>
      <c r="M75" s="39">
        <v>2</v>
      </c>
      <c r="N75" s="37">
        <v>2</v>
      </c>
      <c r="O75" s="39">
        <v>2</v>
      </c>
      <c r="P75" s="37">
        <v>2</v>
      </c>
      <c r="Q75" s="36">
        <f t="shared" si="1"/>
        <v>72</v>
      </c>
      <c r="R75" s="40">
        <v>3.2268907563025211</v>
      </c>
      <c r="S75" s="41">
        <v>72</v>
      </c>
      <c r="T75" s="41">
        <v>9.1</v>
      </c>
      <c r="U75" s="41">
        <v>62.941798941798943</v>
      </c>
      <c r="V75" s="36">
        <v>2709.8</v>
      </c>
      <c r="W75" s="42">
        <v>59.503517091953519</v>
      </c>
    </row>
    <row r="76" spans="1:23" s="43" customFormat="1" ht="13.15" customHeight="1" x14ac:dyDescent="0.2">
      <c r="A76" s="122" t="s">
        <v>31</v>
      </c>
      <c r="B76" s="32">
        <v>24</v>
      </c>
      <c r="C76" s="33" t="s">
        <v>5</v>
      </c>
      <c r="D76" s="33" t="s">
        <v>8</v>
      </c>
      <c r="E76" s="34">
        <v>59</v>
      </c>
      <c r="F76" s="35">
        <v>95</v>
      </c>
      <c r="G76" s="36">
        <v>8</v>
      </c>
      <c r="H76" s="37">
        <v>10</v>
      </c>
      <c r="I76" s="38" t="s">
        <v>8</v>
      </c>
      <c r="J76" s="37">
        <v>5</v>
      </c>
      <c r="K76" s="36">
        <v>2</v>
      </c>
      <c r="L76" s="37">
        <v>5</v>
      </c>
      <c r="M76" s="39">
        <v>2</v>
      </c>
      <c r="N76" s="37">
        <v>5</v>
      </c>
      <c r="O76" s="39">
        <v>2</v>
      </c>
      <c r="P76" s="37">
        <v>5</v>
      </c>
      <c r="Q76" s="36">
        <f t="shared" si="1"/>
        <v>212.5</v>
      </c>
      <c r="R76" s="40">
        <v>9.5238095238095237</v>
      </c>
      <c r="S76" s="41">
        <v>72.45</v>
      </c>
      <c r="T76" s="41">
        <v>9.6999999999999993</v>
      </c>
      <c r="U76" s="41">
        <v>62.095238095238095</v>
      </c>
      <c r="V76" s="36">
        <v>2027.6</v>
      </c>
      <c r="W76" s="42">
        <v>42.075792039151175</v>
      </c>
    </row>
    <row r="77" spans="1:23" s="43" customFormat="1" ht="13.15" customHeight="1" x14ac:dyDescent="0.2">
      <c r="A77" s="122" t="s">
        <v>31</v>
      </c>
      <c r="B77" s="32">
        <v>24</v>
      </c>
      <c r="C77" s="33" t="s">
        <v>3</v>
      </c>
      <c r="D77" s="33" t="s">
        <v>8</v>
      </c>
      <c r="E77" s="34">
        <v>60</v>
      </c>
      <c r="F77" s="35">
        <v>96</v>
      </c>
      <c r="G77" s="36">
        <v>8</v>
      </c>
      <c r="H77" s="37">
        <v>5</v>
      </c>
      <c r="I77" s="38" t="s">
        <v>4</v>
      </c>
      <c r="J77" s="37">
        <v>10</v>
      </c>
      <c r="K77" s="36">
        <v>8</v>
      </c>
      <c r="L77" s="37">
        <v>20</v>
      </c>
      <c r="M77" s="39">
        <v>8</v>
      </c>
      <c r="N77" s="37">
        <v>20</v>
      </c>
      <c r="O77" s="39">
        <v>8</v>
      </c>
      <c r="P77" s="37">
        <v>20</v>
      </c>
      <c r="Q77" s="36">
        <f t="shared" si="1"/>
        <v>517.5</v>
      </c>
      <c r="R77" s="40">
        <v>23.193277310924369</v>
      </c>
      <c r="S77" s="41">
        <v>72.899999999999991</v>
      </c>
      <c r="T77" s="41">
        <v>8.6</v>
      </c>
      <c r="U77" s="41">
        <v>60.317460317460316</v>
      </c>
      <c r="V77" s="36">
        <v>1333.8</v>
      </c>
      <c r="W77" s="42">
        <v>31.607671039094654</v>
      </c>
    </row>
    <row r="78" spans="1:23" s="43" customFormat="1" ht="13.15" customHeight="1" x14ac:dyDescent="0.2">
      <c r="A78" s="122" t="s">
        <v>11</v>
      </c>
      <c r="B78" s="32">
        <v>5</v>
      </c>
      <c r="C78" s="33" t="s">
        <v>3</v>
      </c>
      <c r="D78" s="33" t="s">
        <v>8</v>
      </c>
      <c r="E78" s="34">
        <v>61</v>
      </c>
      <c r="F78" s="35">
        <v>97</v>
      </c>
      <c r="G78" s="36">
        <v>8</v>
      </c>
      <c r="H78" s="37">
        <v>2</v>
      </c>
      <c r="I78" s="38" t="s">
        <v>4</v>
      </c>
      <c r="J78" s="37">
        <v>10</v>
      </c>
      <c r="K78" s="36">
        <v>8</v>
      </c>
      <c r="L78" s="37">
        <v>5</v>
      </c>
      <c r="M78" s="39">
        <v>8</v>
      </c>
      <c r="N78" s="37">
        <v>5</v>
      </c>
      <c r="O78" s="39">
        <v>8</v>
      </c>
      <c r="P78" s="37">
        <v>5</v>
      </c>
      <c r="Q78" s="36">
        <f t="shared" si="1"/>
        <v>213</v>
      </c>
      <c r="R78" s="40">
        <v>9.5462184873949578</v>
      </c>
      <c r="S78" s="41">
        <v>74.25</v>
      </c>
      <c r="T78" s="41">
        <v>9.6</v>
      </c>
      <c r="U78" s="41">
        <v>58.850088183421519</v>
      </c>
      <c r="V78" s="36">
        <v>1719.1</v>
      </c>
      <c r="W78" s="42">
        <v>36.346001525824363</v>
      </c>
    </row>
    <row r="79" spans="1:23" s="43" customFormat="1" ht="13.15" customHeight="1" x14ac:dyDescent="0.2">
      <c r="A79" s="122" t="s">
        <v>11</v>
      </c>
      <c r="B79" s="32">
        <v>5</v>
      </c>
      <c r="C79" s="33" t="s">
        <v>5</v>
      </c>
      <c r="D79" s="33" t="s">
        <v>8</v>
      </c>
      <c r="E79" s="34">
        <v>62</v>
      </c>
      <c r="F79" s="35">
        <v>96</v>
      </c>
      <c r="G79" s="36">
        <v>8</v>
      </c>
      <c r="H79" s="37">
        <v>2</v>
      </c>
      <c r="I79" s="38" t="s">
        <v>8</v>
      </c>
      <c r="J79" s="37">
        <v>10</v>
      </c>
      <c r="K79" s="36">
        <v>2</v>
      </c>
      <c r="L79" s="37">
        <v>10</v>
      </c>
      <c r="M79" s="39">
        <v>2</v>
      </c>
      <c r="N79" s="37">
        <v>10</v>
      </c>
      <c r="O79" s="39">
        <v>2</v>
      </c>
      <c r="P79" s="37">
        <v>10</v>
      </c>
      <c r="Q79" s="36">
        <f t="shared" si="1"/>
        <v>308</v>
      </c>
      <c r="R79" s="40">
        <v>13.80392156862745</v>
      </c>
      <c r="S79" s="41">
        <v>71.100000000000009</v>
      </c>
      <c r="T79" s="41">
        <v>9.6999999999999993</v>
      </c>
      <c r="U79" s="41">
        <v>59.583774250440918</v>
      </c>
      <c r="V79" s="36">
        <v>1978.2</v>
      </c>
      <c r="W79" s="42">
        <v>43.139157918589369</v>
      </c>
    </row>
    <row r="80" spans="1:23" s="43" customFormat="1" ht="13.15" customHeight="1" x14ac:dyDescent="0.2">
      <c r="A80" s="122" t="s">
        <v>23</v>
      </c>
      <c r="B80" s="32">
        <v>16</v>
      </c>
      <c r="C80" s="33" t="s">
        <v>5</v>
      </c>
      <c r="D80" s="33" t="s">
        <v>8</v>
      </c>
      <c r="E80" s="34">
        <v>63</v>
      </c>
      <c r="F80" s="35">
        <v>96</v>
      </c>
      <c r="G80" s="36">
        <v>8</v>
      </c>
      <c r="H80" s="37">
        <v>6</v>
      </c>
      <c r="I80" s="38" t="s">
        <v>8</v>
      </c>
      <c r="J80" s="37">
        <v>6</v>
      </c>
      <c r="K80" s="36">
        <v>2</v>
      </c>
      <c r="L80" s="37">
        <v>6</v>
      </c>
      <c r="M80" s="39">
        <v>2</v>
      </c>
      <c r="N80" s="37">
        <v>6</v>
      </c>
      <c r="O80" s="39">
        <v>2</v>
      </c>
      <c r="P80" s="37">
        <v>6</v>
      </c>
      <c r="Q80" s="36">
        <f t="shared" si="1"/>
        <v>216</v>
      </c>
      <c r="R80" s="40">
        <v>9.6806722689075624</v>
      </c>
      <c r="S80" s="41">
        <v>72.45</v>
      </c>
      <c r="T80" s="41">
        <v>9.5</v>
      </c>
      <c r="U80" s="41">
        <v>60.994708994708994</v>
      </c>
      <c r="V80" s="36">
        <v>2583.6999999999998</v>
      </c>
      <c r="W80" s="42">
        <v>55.151678809871321</v>
      </c>
    </row>
    <row r="81" spans="1:23" s="43" customFormat="1" ht="13.15" customHeight="1" x14ac:dyDescent="0.2">
      <c r="A81" s="122" t="s">
        <v>23</v>
      </c>
      <c r="B81" s="32">
        <v>16</v>
      </c>
      <c r="C81" s="33" t="s">
        <v>3</v>
      </c>
      <c r="D81" s="33" t="s">
        <v>8</v>
      </c>
      <c r="E81" s="34">
        <v>64</v>
      </c>
      <c r="F81" s="35">
        <v>96</v>
      </c>
      <c r="G81" s="36">
        <v>8</v>
      </c>
      <c r="H81" s="37">
        <v>8</v>
      </c>
      <c r="I81" s="38" t="s">
        <v>4</v>
      </c>
      <c r="J81" s="37">
        <v>30</v>
      </c>
      <c r="K81" s="36">
        <v>8</v>
      </c>
      <c r="L81" s="37">
        <v>40</v>
      </c>
      <c r="M81" s="39">
        <v>8</v>
      </c>
      <c r="N81" s="37">
        <v>60</v>
      </c>
      <c r="O81" s="39">
        <v>8</v>
      </c>
      <c r="P81" s="37">
        <v>60</v>
      </c>
      <c r="Q81" s="36">
        <f t="shared" si="1"/>
        <v>1357</v>
      </c>
      <c r="R81" s="40">
        <v>60.817927170868344</v>
      </c>
      <c r="S81" s="41">
        <v>68.399999999999991</v>
      </c>
      <c r="T81" s="41">
        <v>8.4</v>
      </c>
      <c r="U81" s="41">
        <v>61.389770723104057</v>
      </c>
      <c r="V81" s="36">
        <v>2315.6999999999998</v>
      </c>
      <c r="W81" s="42">
        <v>58.833096512079564</v>
      </c>
    </row>
    <row r="82" spans="1:23" s="43" customFormat="1" ht="13.15" customHeight="1" x14ac:dyDescent="0.2">
      <c r="A82" s="122" t="s">
        <v>18</v>
      </c>
      <c r="B82" s="32">
        <v>11</v>
      </c>
      <c r="C82" s="33" t="s">
        <v>3</v>
      </c>
      <c r="D82" s="33" t="s">
        <v>8</v>
      </c>
      <c r="E82" s="34">
        <v>65</v>
      </c>
      <c r="F82" s="35">
        <v>97</v>
      </c>
      <c r="G82" s="36">
        <v>8</v>
      </c>
      <c r="H82" s="37">
        <v>5</v>
      </c>
      <c r="I82" s="38" t="s">
        <v>6</v>
      </c>
      <c r="J82" s="37">
        <v>15</v>
      </c>
      <c r="K82" s="36">
        <v>5</v>
      </c>
      <c r="L82" s="37">
        <v>15</v>
      </c>
      <c r="M82" s="39">
        <v>5</v>
      </c>
      <c r="N82" s="37">
        <v>20</v>
      </c>
      <c r="O82" s="39">
        <v>5</v>
      </c>
      <c r="P82" s="37">
        <v>20</v>
      </c>
      <c r="Q82" s="36">
        <f t="shared" ref="Q82:Q113" si="2">(H82+J82)*13/2+(J82+L82)*8/2+(L82+N82)*7/2+(N82+P82)*8/2</f>
        <v>532.5</v>
      </c>
      <c r="R82" s="40">
        <v>23.865546218487395</v>
      </c>
      <c r="S82" s="41">
        <v>72.45</v>
      </c>
      <c r="T82" s="41">
        <v>9.4</v>
      </c>
      <c r="U82" s="41">
        <v>62.645502645502646</v>
      </c>
      <c r="V82" s="36">
        <v>2475.8000000000002</v>
      </c>
      <c r="W82" s="42">
        <v>51.467103345271347</v>
      </c>
    </row>
    <row r="83" spans="1:23" s="43" customFormat="1" ht="13.15" customHeight="1" x14ac:dyDescent="0.2">
      <c r="A83" s="122" t="s">
        <v>18</v>
      </c>
      <c r="B83" s="32">
        <v>11</v>
      </c>
      <c r="C83" s="33" t="s">
        <v>5</v>
      </c>
      <c r="D83" s="33" t="s">
        <v>8</v>
      </c>
      <c r="E83" s="34">
        <v>66</v>
      </c>
      <c r="F83" s="35">
        <v>97</v>
      </c>
      <c r="G83" s="36">
        <v>8</v>
      </c>
      <c r="H83" s="37">
        <v>6</v>
      </c>
      <c r="I83" s="38" t="s">
        <v>8</v>
      </c>
      <c r="J83" s="37">
        <v>5</v>
      </c>
      <c r="K83" s="36">
        <v>2</v>
      </c>
      <c r="L83" s="37">
        <v>5</v>
      </c>
      <c r="M83" s="39">
        <v>2</v>
      </c>
      <c r="N83" s="37">
        <v>5</v>
      </c>
      <c r="O83" s="39">
        <v>2</v>
      </c>
      <c r="P83" s="37">
        <v>5</v>
      </c>
      <c r="Q83" s="36">
        <f t="shared" si="2"/>
        <v>186.5</v>
      </c>
      <c r="R83" s="40">
        <v>8.3585434173669473</v>
      </c>
      <c r="S83" s="41">
        <v>69.75</v>
      </c>
      <c r="T83" s="41">
        <v>9.3000000000000007</v>
      </c>
      <c r="U83" s="41">
        <v>62.744268077601404</v>
      </c>
      <c r="V83" s="36">
        <v>2765.2</v>
      </c>
      <c r="W83" s="42">
        <v>60.255353587383951</v>
      </c>
    </row>
    <row r="84" spans="1:23" s="43" customFormat="1" ht="13.15" customHeight="1" x14ac:dyDescent="0.2">
      <c r="A84" s="122" t="s">
        <v>28</v>
      </c>
      <c r="B84" s="32">
        <v>21</v>
      </c>
      <c r="C84" s="33" t="s">
        <v>5</v>
      </c>
      <c r="D84" s="33" t="s">
        <v>8</v>
      </c>
      <c r="E84" s="34">
        <v>67</v>
      </c>
      <c r="F84" s="35">
        <v>97</v>
      </c>
      <c r="G84" s="36">
        <v>8</v>
      </c>
      <c r="H84" s="37">
        <v>5</v>
      </c>
      <c r="I84" s="38" t="s">
        <v>8</v>
      </c>
      <c r="J84" s="37">
        <v>5</v>
      </c>
      <c r="K84" s="36">
        <v>2</v>
      </c>
      <c r="L84" s="37">
        <v>5</v>
      </c>
      <c r="M84" s="39">
        <v>2</v>
      </c>
      <c r="N84" s="37">
        <v>5</v>
      </c>
      <c r="O84" s="39">
        <v>2</v>
      </c>
      <c r="P84" s="37">
        <v>5</v>
      </c>
      <c r="Q84" s="36">
        <f t="shared" si="2"/>
        <v>180</v>
      </c>
      <c r="R84" s="40">
        <v>8.0672268907563023</v>
      </c>
      <c r="S84" s="41">
        <v>71.55</v>
      </c>
      <c r="T84" s="41">
        <v>9.5</v>
      </c>
      <c r="U84" s="41">
        <v>61.615520282186942</v>
      </c>
      <c r="V84" s="36">
        <v>4036.8</v>
      </c>
      <c r="W84" s="42">
        <v>85.483870732050249</v>
      </c>
    </row>
    <row r="85" spans="1:23" s="43" customFormat="1" ht="13.15" customHeight="1" x14ac:dyDescent="0.2">
      <c r="A85" s="122" t="s">
        <v>28</v>
      </c>
      <c r="B85" s="32">
        <v>21</v>
      </c>
      <c r="C85" s="33" t="s">
        <v>3</v>
      </c>
      <c r="D85" s="33" t="s">
        <v>8</v>
      </c>
      <c r="E85" s="34">
        <v>68</v>
      </c>
      <c r="F85" s="35">
        <v>98</v>
      </c>
      <c r="G85" s="36">
        <v>8</v>
      </c>
      <c r="H85" s="37">
        <v>5</v>
      </c>
      <c r="I85" s="38" t="s">
        <v>4</v>
      </c>
      <c r="J85" s="37">
        <v>10</v>
      </c>
      <c r="K85" s="36">
        <v>8</v>
      </c>
      <c r="L85" s="37">
        <v>10</v>
      </c>
      <c r="M85" s="39">
        <v>8</v>
      </c>
      <c r="N85" s="37">
        <v>10</v>
      </c>
      <c r="O85" s="39">
        <v>8</v>
      </c>
      <c r="P85" s="37">
        <v>10</v>
      </c>
      <c r="Q85" s="36">
        <f t="shared" si="2"/>
        <v>327.5</v>
      </c>
      <c r="R85" s="40">
        <v>14.677871148459385</v>
      </c>
      <c r="S85" s="41">
        <v>69.75</v>
      </c>
      <c r="T85" s="41">
        <v>9.9</v>
      </c>
      <c r="U85" s="41">
        <v>60.698412698412696</v>
      </c>
      <c r="V85" s="36">
        <v>2930.9</v>
      </c>
      <c r="W85" s="42">
        <v>61.384712753027927</v>
      </c>
    </row>
    <row r="86" spans="1:23" s="43" customFormat="1" ht="13.15" customHeight="1" x14ac:dyDescent="0.2">
      <c r="A86" s="122" t="s">
        <v>20</v>
      </c>
      <c r="B86" s="32">
        <v>13</v>
      </c>
      <c r="C86" s="33" t="s">
        <v>3</v>
      </c>
      <c r="D86" s="33" t="s">
        <v>8</v>
      </c>
      <c r="E86" s="34">
        <v>69</v>
      </c>
      <c r="F86" s="35">
        <v>96</v>
      </c>
      <c r="G86" s="36">
        <v>2</v>
      </c>
      <c r="H86" s="37">
        <v>1</v>
      </c>
      <c r="I86" s="38" t="s">
        <v>8</v>
      </c>
      <c r="J86" s="37">
        <v>15</v>
      </c>
      <c r="K86" s="36">
        <v>2</v>
      </c>
      <c r="L86" s="37">
        <v>20</v>
      </c>
      <c r="M86" s="39">
        <v>2</v>
      </c>
      <c r="N86" s="37">
        <v>20</v>
      </c>
      <c r="O86" s="39">
        <v>2</v>
      </c>
      <c r="P86" s="37">
        <v>20</v>
      </c>
      <c r="Q86" s="36">
        <f t="shared" si="2"/>
        <v>544</v>
      </c>
      <c r="R86" s="40">
        <v>24.38095238095238</v>
      </c>
      <c r="S86" s="41">
        <v>76.5</v>
      </c>
      <c r="T86" s="41">
        <v>7.9</v>
      </c>
      <c r="U86" s="41">
        <v>59.753086419753082</v>
      </c>
      <c r="V86" s="36">
        <v>1790.3</v>
      </c>
      <c r="W86" s="42">
        <v>44.42707825482514</v>
      </c>
    </row>
    <row r="87" spans="1:23" s="43" customFormat="1" ht="13.15" customHeight="1" x14ac:dyDescent="0.2">
      <c r="A87" s="122" t="s">
        <v>20</v>
      </c>
      <c r="B87" s="32">
        <v>13</v>
      </c>
      <c r="C87" s="33" t="s">
        <v>5</v>
      </c>
      <c r="D87" s="33" t="s">
        <v>8</v>
      </c>
      <c r="E87" s="34">
        <v>70</v>
      </c>
      <c r="F87" s="35">
        <v>96</v>
      </c>
      <c r="G87" s="36">
        <v>2</v>
      </c>
      <c r="H87" s="37">
        <v>1</v>
      </c>
      <c r="I87" s="38" t="s">
        <v>8</v>
      </c>
      <c r="J87" s="37">
        <v>5</v>
      </c>
      <c r="K87" s="36">
        <v>2</v>
      </c>
      <c r="L87" s="37">
        <v>5</v>
      </c>
      <c r="M87" s="39">
        <v>2</v>
      </c>
      <c r="N87" s="37">
        <v>5</v>
      </c>
      <c r="O87" s="39">
        <v>2</v>
      </c>
      <c r="P87" s="37">
        <v>5</v>
      </c>
      <c r="Q87" s="36">
        <f t="shared" si="2"/>
        <v>154</v>
      </c>
      <c r="R87" s="40">
        <v>6.901960784313725</v>
      </c>
      <c r="S87" s="41">
        <v>67.95</v>
      </c>
      <c r="T87" s="41">
        <v>9.4</v>
      </c>
      <c r="U87" s="41">
        <v>61.12169312169312</v>
      </c>
      <c r="V87" s="36">
        <v>1299.0999999999999</v>
      </c>
      <c r="W87" s="42">
        <v>29.819523708396694</v>
      </c>
    </row>
    <row r="88" spans="1:23" s="43" customFormat="1" ht="13.15" customHeight="1" x14ac:dyDescent="0.2">
      <c r="A88" s="122" t="s">
        <v>22</v>
      </c>
      <c r="B88" s="32">
        <v>15</v>
      </c>
      <c r="C88" s="33" t="s">
        <v>5</v>
      </c>
      <c r="D88" s="33" t="s">
        <v>8</v>
      </c>
      <c r="E88" s="34">
        <v>71</v>
      </c>
      <c r="F88" s="35">
        <v>97</v>
      </c>
      <c r="G88" s="36">
        <v>5</v>
      </c>
      <c r="H88" s="37">
        <v>2</v>
      </c>
      <c r="I88" s="38" t="s">
        <v>8</v>
      </c>
      <c r="J88" s="37">
        <v>10</v>
      </c>
      <c r="K88" s="36">
        <v>2</v>
      </c>
      <c r="L88" s="37">
        <v>10</v>
      </c>
      <c r="M88" s="39">
        <v>2</v>
      </c>
      <c r="N88" s="37">
        <v>10</v>
      </c>
      <c r="O88" s="39">
        <v>2</v>
      </c>
      <c r="P88" s="37">
        <v>10</v>
      </c>
      <c r="Q88" s="36">
        <f t="shared" si="2"/>
        <v>308</v>
      </c>
      <c r="R88" s="40">
        <v>13.80392156862745</v>
      </c>
      <c r="S88" s="41">
        <v>74.25</v>
      </c>
      <c r="T88" s="41">
        <v>8.9</v>
      </c>
      <c r="U88" s="41">
        <v>62.970017636684304</v>
      </c>
      <c r="V88" s="36">
        <v>2165.5</v>
      </c>
      <c r="W88" s="42">
        <v>46.153880113655333</v>
      </c>
    </row>
    <row r="89" spans="1:23" s="43" customFormat="1" ht="13.15" customHeight="1" x14ac:dyDescent="0.2">
      <c r="A89" s="122" t="s">
        <v>22</v>
      </c>
      <c r="B89" s="32">
        <v>15</v>
      </c>
      <c r="C89" s="33" t="s">
        <v>3</v>
      </c>
      <c r="D89" s="33" t="s">
        <v>8</v>
      </c>
      <c r="E89" s="34">
        <v>72</v>
      </c>
      <c r="F89" s="35">
        <v>96</v>
      </c>
      <c r="G89" s="36">
        <v>5</v>
      </c>
      <c r="H89" s="37">
        <v>2</v>
      </c>
      <c r="I89" s="38" t="s">
        <v>6</v>
      </c>
      <c r="J89" s="37">
        <v>5</v>
      </c>
      <c r="K89" s="36">
        <v>5</v>
      </c>
      <c r="L89" s="37">
        <v>5</v>
      </c>
      <c r="M89" s="39">
        <v>5</v>
      </c>
      <c r="N89" s="37">
        <v>5</v>
      </c>
      <c r="O89" s="39">
        <v>5</v>
      </c>
      <c r="P89" s="37">
        <v>5</v>
      </c>
      <c r="Q89" s="36">
        <f t="shared" si="2"/>
        <v>160.5</v>
      </c>
      <c r="R89" s="40">
        <v>7.1932773109243699</v>
      </c>
      <c r="S89" s="41">
        <v>76.05</v>
      </c>
      <c r="T89" s="41">
        <v>7.4</v>
      </c>
      <c r="U89" s="41">
        <v>62.43386243386243</v>
      </c>
      <c r="V89" s="36">
        <v>1972.9</v>
      </c>
      <c r="W89" s="42">
        <v>50.318158861743854</v>
      </c>
    </row>
    <row r="90" spans="1:23" s="43" customFormat="1" ht="13.15" customHeight="1" x14ac:dyDescent="0.2">
      <c r="A90" s="122" t="s">
        <v>14</v>
      </c>
      <c r="B90" s="32">
        <v>8</v>
      </c>
      <c r="C90" s="33" t="s">
        <v>3</v>
      </c>
      <c r="D90" s="33" t="s">
        <v>8</v>
      </c>
      <c r="E90" s="34">
        <v>73</v>
      </c>
      <c r="F90" s="35">
        <v>95</v>
      </c>
      <c r="G90" s="36">
        <v>2</v>
      </c>
      <c r="H90" s="37">
        <v>1</v>
      </c>
      <c r="I90" s="38" t="s">
        <v>8</v>
      </c>
      <c r="J90" s="37">
        <v>1</v>
      </c>
      <c r="K90" s="36">
        <v>2</v>
      </c>
      <c r="L90" s="37">
        <v>1</v>
      </c>
      <c r="M90" s="39">
        <v>2</v>
      </c>
      <c r="N90" s="37">
        <v>5</v>
      </c>
      <c r="O90" s="39">
        <v>2</v>
      </c>
      <c r="P90" s="37">
        <v>5</v>
      </c>
      <c r="Q90" s="36">
        <f t="shared" si="2"/>
        <v>82</v>
      </c>
      <c r="R90" s="40">
        <v>3.6750700280112043</v>
      </c>
      <c r="S90" s="41">
        <v>67.5</v>
      </c>
      <c r="T90" s="41">
        <v>9.1</v>
      </c>
      <c r="U90" s="41">
        <v>61.178130511463841</v>
      </c>
      <c r="V90" s="36">
        <v>1590</v>
      </c>
      <c r="W90" s="42">
        <v>38.315473389334826</v>
      </c>
    </row>
    <row r="91" spans="1:23" s="43" customFormat="1" ht="13.15" customHeight="1" x14ac:dyDescent="0.2">
      <c r="A91" s="122" t="s">
        <v>14</v>
      </c>
      <c r="B91" s="32">
        <v>8</v>
      </c>
      <c r="C91" s="33" t="s">
        <v>5</v>
      </c>
      <c r="D91" s="33" t="s">
        <v>8</v>
      </c>
      <c r="E91" s="34">
        <v>74</v>
      </c>
      <c r="F91" s="35">
        <v>97</v>
      </c>
      <c r="G91" s="36">
        <v>2</v>
      </c>
      <c r="H91" s="37">
        <v>1</v>
      </c>
      <c r="I91" s="38" t="s">
        <v>8</v>
      </c>
      <c r="J91" s="37">
        <v>1</v>
      </c>
      <c r="K91" s="36">
        <v>2</v>
      </c>
      <c r="L91" s="37">
        <v>5</v>
      </c>
      <c r="M91" s="39">
        <v>2</v>
      </c>
      <c r="N91" s="37">
        <v>5</v>
      </c>
      <c r="O91" s="39">
        <v>2</v>
      </c>
      <c r="P91" s="37">
        <v>5</v>
      </c>
      <c r="Q91" s="36">
        <f t="shared" si="2"/>
        <v>112</v>
      </c>
      <c r="R91" s="40">
        <v>5.0196078431372548</v>
      </c>
      <c r="S91" s="41">
        <v>70.649999999999991</v>
      </c>
      <c r="T91" s="41">
        <v>8.1</v>
      </c>
      <c r="U91" s="41">
        <v>61.657848324514987</v>
      </c>
      <c r="V91" s="36">
        <v>2024.6</v>
      </c>
      <c r="W91" s="42">
        <v>50.889008754439857</v>
      </c>
    </row>
    <row r="92" spans="1:23" s="43" customFormat="1" ht="13.15" customHeight="1" x14ac:dyDescent="0.2">
      <c r="A92" s="122" t="s">
        <v>24</v>
      </c>
      <c r="B92" s="32">
        <v>17</v>
      </c>
      <c r="C92" s="33" t="s">
        <v>5</v>
      </c>
      <c r="D92" s="33" t="s">
        <v>8</v>
      </c>
      <c r="E92" s="34">
        <v>75</v>
      </c>
      <c r="F92" s="35">
        <v>98</v>
      </c>
      <c r="G92" s="36">
        <v>2</v>
      </c>
      <c r="H92" s="37">
        <v>1</v>
      </c>
      <c r="I92" s="38" t="s">
        <v>8</v>
      </c>
      <c r="J92" s="37">
        <v>1</v>
      </c>
      <c r="K92" s="36">
        <v>2</v>
      </c>
      <c r="L92" s="37">
        <v>5</v>
      </c>
      <c r="M92" s="39">
        <v>2</v>
      </c>
      <c r="N92" s="37">
        <v>5</v>
      </c>
      <c r="O92" s="39">
        <v>2</v>
      </c>
      <c r="P92" s="37">
        <v>5</v>
      </c>
      <c r="Q92" s="36">
        <f t="shared" si="2"/>
        <v>112</v>
      </c>
      <c r="R92" s="40">
        <v>5.0196078431372548</v>
      </c>
      <c r="S92" s="41">
        <v>69.75</v>
      </c>
      <c r="T92" s="41">
        <v>7.5</v>
      </c>
      <c r="U92" s="41">
        <v>61.813051146384481</v>
      </c>
      <c r="V92" s="36">
        <v>2342.9</v>
      </c>
      <c r="W92" s="42">
        <v>63.603946480011388</v>
      </c>
    </row>
    <row r="93" spans="1:23" s="43" customFormat="1" ht="13.15" customHeight="1" x14ac:dyDescent="0.2">
      <c r="A93" s="122" t="s">
        <v>24</v>
      </c>
      <c r="B93" s="32">
        <v>17</v>
      </c>
      <c r="C93" s="33" t="s">
        <v>3</v>
      </c>
      <c r="D93" s="33" t="s">
        <v>8</v>
      </c>
      <c r="E93" s="34">
        <v>76</v>
      </c>
      <c r="F93" s="35">
        <v>99</v>
      </c>
      <c r="G93" s="36">
        <v>2</v>
      </c>
      <c r="H93" s="37">
        <v>1</v>
      </c>
      <c r="I93" s="38" t="s">
        <v>8</v>
      </c>
      <c r="J93" s="37">
        <v>5</v>
      </c>
      <c r="K93" s="36">
        <v>2</v>
      </c>
      <c r="L93" s="37">
        <v>5</v>
      </c>
      <c r="M93" s="39">
        <v>2</v>
      </c>
      <c r="N93" s="37">
        <v>5</v>
      </c>
      <c r="O93" s="39">
        <v>2</v>
      </c>
      <c r="P93" s="37">
        <v>5</v>
      </c>
      <c r="Q93" s="36">
        <f t="shared" si="2"/>
        <v>154</v>
      </c>
      <c r="R93" s="40">
        <v>6.901960784313725</v>
      </c>
      <c r="S93" s="41">
        <v>75.600000000000009</v>
      </c>
      <c r="T93" s="41">
        <v>8.1</v>
      </c>
      <c r="U93" s="41">
        <v>61.417989417989418</v>
      </c>
      <c r="V93" s="36">
        <v>2358.6999999999998</v>
      </c>
      <c r="W93" s="42">
        <v>54.497571044660795</v>
      </c>
    </row>
    <row r="94" spans="1:23" s="43" customFormat="1" ht="13.15" customHeight="1" x14ac:dyDescent="0.2">
      <c r="A94" s="122" t="s">
        <v>10</v>
      </c>
      <c r="B94" s="32">
        <v>4</v>
      </c>
      <c r="C94" s="33" t="s">
        <v>3</v>
      </c>
      <c r="D94" s="33" t="s">
        <v>8</v>
      </c>
      <c r="E94" s="34">
        <v>77</v>
      </c>
      <c r="F94" s="35">
        <v>98</v>
      </c>
      <c r="G94" s="36">
        <v>5</v>
      </c>
      <c r="H94" s="37">
        <v>1</v>
      </c>
      <c r="I94" s="38" t="s">
        <v>6</v>
      </c>
      <c r="J94" s="37">
        <v>10</v>
      </c>
      <c r="K94" s="36">
        <v>5</v>
      </c>
      <c r="L94" s="37">
        <v>10</v>
      </c>
      <c r="M94" s="39">
        <v>5</v>
      </c>
      <c r="N94" s="37">
        <v>10</v>
      </c>
      <c r="O94" s="39">
        <v>5</v>
      </c>
      <c r="P94" s="37">
        <v>10</v>
      </c>
      <c r="Q94" s="36">
        <f t="shared" si="2"/>
        <v>301.5</v>
      </c>
      <c r="R94" s="40">
        <v>13.512605042016807</v>
      </c>
      <c r="S94" s="41">
        <v>71.100000000000009</v>
      </c>
      <c r="T94" s="41">
        <v>8.5</v>
      </c>
      <c r="U94" s="41">
        <v>63.590828924162253</v>
      </c>
      <c r="V94" s="36">
        <v>3129.5</v>
      </c>
      <c r="W94" s="42">
        <v>71.483846074569101</v>
      </c>
    </row>
    <row r="95" spans="1:23" s="43" customFormat="1" ht="13.15" customHeight="1" x14ac:dyDescent="0.2">
      <c r="A95" s="122" t="s">
        <v>10</v>
      </c>
      <c r="B95" s="32">
        <v>4</v>
      </c>
      <c r="C95" s="33" t="s">
        <v>5</v>
      </c>
      <c r="D95" s="33" t="s">
        <v>8</v>
      </c>
      <c r="E95" s="34">
        <v>78</v>
      </c>
      <c r="F95" s="35">
        <v>98</v>
      </c>
      <c r="G95" s="36">
        <v>5</v>
      </c>
      <c r="H95" s="37">
        <v>1</v>
      </c>
      <c r="I95" s="38" t="s">
        <v>8</v>
      </c>
      <c r="J95" s="37">
        <v>1</v>
      </c>
      <c r="K95" s="36">
        <v>2</v>
      </c>
      <c r="L95" s="37">
        <v>10</v>
      </c>
      <c r="M95" s="39">
        <v>2</v>
      </c>
      <c r="N95" s="37">
        <v>10</v>
      </c>
      <c r="O95" s="39">
        <v>2</v>
      </c>
      <c r="P95" s="37">
        <v>10</v>
      </c>
      <c r="Q95" s="36">
        <f t="shared" si="2"/>
        <v>207</v>
      </c>
      <c r="R95" s="40">
        <v>9.2773109243697487</v>
      </c>
      <c r="S95" s="41">
        <v>71.55</v>
      </c>
      <c r="T95" s="41">
        <v>7.7</v>
      </c>
      <c r="U95" s="41">
        <v>63.379188712522044</v>
      </c>
      <c r="V95" s="36">
        <v>3164.3</v>
      </c>
      <c r="W95" s="42">
        <v>79.551171569696862</v>
      </c>
    </row>
    <row r="96" spans="1:23" s="43" customFormat="1" ht="13.15" customHeight="1" x14ac:dyDescent="0.2">
      <c r="A96" s="122" t="s">
        <v>7</v>
      </c>
      <c r="B96" s="32">
        <v>2</v>
      </c>
      <c r="C96" s="33" t="s">
        <v>5</v>
      </c>
      <c r="D96" s="33" t="s">
        <v>8</v>
      </c>
      <c r="E96" s="34">
        <v>79</v>
      </c>
      <c r="F96" s="35">
        <v>98</v>
      </c>
      <c r="G96" s="36">
        <v>8</v>
      </c>
      <c r="H96" s="37">
        <v>8</v>
      </c>
      <c r="I96" s="38" t="s">
        <v>8</v>
      </c>
      <c r="J96" s="37">
        <v>5</v>
      </c>
      <c r="K96" s="36">
        <v>2</v>
      </c>
      <c r="L96" s="37">
        <v>10</v>
      </c>
      <c r="M96" s="39">
        <v>2</v>
      </c>
      <c r="N96" s="37">
        <v>10</v>
      </c>
      <c r="O96" s="39">
        <v>2</v>
      </c>
      <c r="P96" s="37">
        <v>10</v>
      </c>
      <c r="Q96" s="36">
        <f t="shared" si="2"/>
        <v>294.5</v>
      </c>
      <c r="R96" s="40">
        <v>13.198879551820728</v>
      </c>
      <c r="S96" s="41">
        <v>71.100000000000009</v>
      </c>
      <c r="T96" s="41">
        <v>8.6999999999999993</v>
      </c>
      <c r="U96" s="41">
        <v>62.659611992945329</v>
      </c>
      <c r="V96" s="36">
        <v>2516.8000000000002</v>
      </c>
      <c r="W96" s="42">
        <v>57.001740720289042</v>
      </c>
    </row>
    <row r="97" spans="1:23" s="43" customFormat="1" ht="13.15" customHeight="1" x14ac:dyDescent="0.2">
      <c r="A97" s="122" t="s">
        <v>7</v>
      </c>
      <c r="B97" s="32">
        <v>2</v>
      </c>
      <c r="C97" s="33" t="s">
        <v>3</v>
      </c>
      <c r="D97" s="33" t="s">
        <v>8</v>
      </c>
      <c r="E97" s="34">
        <v>80</v>
      </c>
      <c r="F97" s="35">
        <v>97</v>
      </c>
      <c r="G97" s="36">
        <v>8</v>
      </c>
      <c r="H97" s="37">
        <v>7</v>
      </c>
      <c r="I97" s="38" t="s">
        <v>6</v>
      </c>
      <c r="J97" s="37">
        <v>20</v>
      </c>
      <c r="K97" s="36">
        <v>5</v>
      </c>
      <c r="L97" s="37">
        <v>2</v>
      </c>
      <c r="M97" s="39">
        <v>5</v>
      </c>
      <c r="N97" s="37">
        <v>5</v>
      </c>
      <c r="O97" s="39">
        <v>5</v>
      </c>
      <c r="P97" s="37">
        <v>5</v>
      </c>
      <c r="Q97" s="36">
        <f t="shared" si="2"/>
        <v>328</v>
      </c>
      <c r="R97" s="40">
        <v>14.700280112044817</v>
      </c>
      <c r="S97" s="41">
        <v>71.100000000000009</v>
      </c>
      <c r="T97" s="41">
        <v>8.5</v>
      </c>
      <c r="U97" s="41">
        <v>62.81481481481481</v>
      </c>
      <c r="V97" s="36">
        <v>2312.6</v>
      </c>
      <c r="W97" s="42">
        <v>54.028165338961209</v>
      </c>
    </row>
    <row r="98" spans="1:23" s="43" customFormat="1" ht="13.15" customHeight="1" x14ac:dyDescent="0.2">
      <c r="A98" s="123" t="s">
        <v>2</v>
      </c>
      <c r="B98" s="7">
        <v>1</v>
      </c>
      <c r="C98" s="8" t="s">
        <v>3</v>
      </c>
      <c r="D98" s="8" t="s">
        <v>8</v>
      </c>
      <c r="E98" s="9">
        <v>81</v>
      </c>
      <c r="F98" s="15">
        <v>97</v>
      </c>
      <c r="G98" s="12">
        <v>8</v>
      </c>
      <c r="H98" s="16">
        <v>10</v>
      </c>
      <c r="I98" s="14" t="s">
        <v>4</v>
      </c>
      <c r="J98" s="16">
        <v>40</v>
      </c>
      <c r="K98" s="12">
        <v>8</v>
      </c>
      <c r="L98" s="16">
        <v>70</v>
      </c>
      <c r="M98" s="17">
        <v>8</v>
      </c>
      <c r="N98" s="16">
        <v>90</v>
      </c>
      <c r="O98" s="17">
        <v>9</v>
      </c>
      <c r="P98" s="16">
        <v>100</v>
      </c>
      <c r="Q98" s="12">
        <f t="shared" si="2"/>
        <v>2085</v>
      </c>
      <c r="R98" s="18">
        <v>93.445378151260499</v>
      </c>
      <c r="S98" s="10">
        <v>69.75</v>
      </c>
      <c r="T98" s="10">
        <v>8.1</v>
      </c>
      <c r="U98" s="10">
        <v>61.629629629629626</v>
      </c>
      <c r="V98" s="12">
        <v>1097.7</v>
      </c>
      <c r="W98" s="13">
        <v>27.959872375997492</v>
      </c>
    </row>
    <row r="99" spans="1:23" s="43" customFormat="1" ht="13.15" customHeight="1" x14ac:dyDescent="0.2">
      <c r="A99" s="122" t="s">
        <v>2</v>
      </c>
      <c r="B99" s="32">
        <v>1</v>
      </c>
      <c r="C99" s="33" t="s">
        <v>5</v>
      </c>
      <c r="D99" s="33" t="s">
        <v>8</v>
      </c>
      <c r="E99" s="34">
        <v>82</v>
      </c>
      <c r="F99" s="35">
        <v>96</v>
      </c>
      <c r="G99" s="36">
        <v>8</v>
      </c>
      <c r="H99" s="37">
        <v>10</v>
      </c>
      <c r="I99" s="38" t="s">
        <v>8</v>
      </c>
      <c r="J99" s="37">
        <v>5</v>
      </c>
      <c r="K99" s="36">
        <v>2</v>
      </c>
      <c r="L99" s="37">
        <v>10</v>
      </c>
      <c r="M99" s="39">
        <v>2</v>
      </c>
      <c r="N99" s="37">
        <v>10</v>
      </c>
      <c r="O99" s="39">
        <v>8</v>
      </c>
      <c r="P99" s="37">
        <v>10</v>
      </c>
      <c r="Q99" s="36">
        <f t="shared" si="2"/>
        <v>307.5</v>
      </c>
      <c r="R99" s="40">
        <v>13.781512605042018</v>
      </c>
      <c r="S99" s="41">
        <v>72.899999999999991</v>
      </c>
      <c r="T99" s="41">
        <v>9</v>
      </c>
      <c r="U99" s="41">
        <v>62.645502645502646</v>
      </c>
      <c r="V99" s="36">
        <v>2525.9</v>
      </c>
      <c r="W99" s="42">
        <v>55.071515424702199</v>
      </c>
    </row>
    <row r="100" spans="1:23" s="43" customFormat="1" ht="13.15" customHeight="1" x14ac:dyDescent="0.2">
      <c r="A100" s="122" t="s">
        <v>13</v>
      </c>
      <c r="B100" s="32">
        <v>7</v>
      </c>
      <c r="C100" s="33" t="s">
        <v>5</v>
      </c>
      <c r="D100" s="33" t="s">
        <v>8</v>
      </c>
      <c r="E100" s="34">
        <v>83</v>
      </c>
      <c r="F100" s="35">
        <v>96</v>
      </c>
      <c r="G100" s="36">
        <v>8</v>
      </c>
      <c r="H100" s="37">
        <v>5</v>
      </c>
      <c r="I100" s="38" t="s">
        <v>8</v>
      </c>
      <c r="J100" s="37">
        <v>5</v>
      </c>
      <c r="K100" s="36">
        <v>2</v>
      </c>
      <c r="L100" s="37">
        <v>5</v>
      </c>
      <c r="M100" s="39">
        <v>2</v>
      </c>
      <c r="N100" s="37">
        <v>5</v>
      </c>
      <c r="O100" s="39">
        <v>2</v>
      </c>
      <c r="P100" s="37">
        <v>5</v>
      </c>
      <c r="Q100" s="36">
        <f t="shared" si="2"/>
        <v>180</v>
      </c>
      <c r="R100" s="40">
        <v>8.0672268907563023</v>
      </c>
      <c r="S100" s="41">
        <v>73.8</v>
      </c>
      <c r="T100" s="41">
        <v>10.4</v>
      </c>
      <c r="U100" s="41">
        <v>61.925925925925917</v>
      </c>
      <c r="V100" s="36">
        <v>2093.9</v>
      </c>
      <c r="W100" s="42">
        <v>39.47885398220177</v>
      </c>
    </row>
    <row r="101" spans="1:23" s="43" customFormat="1" ht="13.15" customHeight="1" x14ac:dyDescent="0.2">
      <c r="A101" s="122" t="s">
        <v>13</v>
      </c>
      <c r="B101" s="32">
        <v>7</v>
      </c>
      <c r="C101" s="33" t="s">
        <v>3</v>
      </c>
      <c r="D101" s="33" t="s">
        <v>8</v>
      </c>
      <c r="E101" s="34">
        <v>84</v>
      </c>
      <c r="F101" s="35">
        <v>97</v>
      </c>
      <c r="G101" s="36">
        <v>8</v>
      </c>
      <c r="H101" s="37">
        <v>5</v>
      </c>
      <c r="I101" s="38" t="s">
        <v>4</v>
      </c>
      <c r="J101" s="37">
        <v>15</v>
      </c>
      <c r="K101" s="36">
        <v>8</v>
      </c>
      <c r="L101" s="37">
        <v>10</v>
      </c>
      <c r="M101" s="39">
        <v>8</v>
      </c>
      <c r="N101" s="37">
        <v>10</v>
      </c>
      <c r="O101" s="39">
        <v>8</v>
      </c>
      <c r="P101" s="37">
        <v>10</v>
      </c>
      <c r="Q101" s="36">
        <f t="shared" si="2"/>
        <v>380</v>
      </c>
      <c r="R101" s="40">
        <v>17.030812324929972</v>
      </c>
      <c r="S101" s="41">
        <v>73.8</v>
      </c>
      <c r="T101" s="41">
        <v>9.4</v>
      </c>
      <c r="U101" s="41">
        <v>61.897707231040563</v>
      </c>
      <c r="V101" s="36">
        <v>1617.1</v>
      </c>
      <c r="W101" s="42">
        <v>33.400149314978336</v>
      </c>
    </row>
    <row r="102" spans="1:23" s="43" customFormat="1" ht="13.15" customHeight="1" x14ac:dyDescent="0.2">
      <c r="A102" s="122" t="s">
        <v>17</v>
      </c>
      <c r="B102" s="32">
        <v>10</v>
      </c>
      <c r="C102" s="33" t="s">
        <v>3</v>
      </c>
      <c r="D102" s="33" t="s">
        <v>8</v>
      </c>
      <c r="E102" s="34">
        <v>85</v>
      </c>
      <c r="F102" s="35">
        <v>97</v>
      </c>
      <c r="G102" s="36">
        <v>8</v>
      </c>
      <c r="H102" s="37">
        <v>4</v>
      </c>
      <c r="I102" s="38" t="s">
        <v>6</v>
      </c>
      <c r="J102" s="37">
        <v>20</v>
      </c>
      <c r="K102" s="36">
        <v>5</v>
      </c>
      <c r="L102" s="37">
        <v>25</v>
      </c>
      <c r="M102" s="39">
        <v>5</v>
      </c>
      <c r="N102" s="37">
        <v>32</v>
      </c>
      <c r="O102" s="39">
        <v>5</v>
      </c>
      <c r="P102" s="37">
        <v>40</v>
      </c>
      <c r="Q102" s="36">
        <f t="shared" si="2"/>
        <v>823.5</v>
      </c>
      <c r="R102" s="40">
        <v>36.907563025210081</v>
      </c>
      <c r="S102" s="41">
        <v>73.8</v>
      </c>
      <c r="T102" s="41">
        <v>8.3000000000000007</v>
      </c>
      <c r="U102" s="41">
        <v>59.485008818342152</v>
      </c>
      <c r="V102" s="36">
        <v>1051.5999999999999</v>
      </c>
      <c r="W102" s="42">
        <v>25.596400808189717</v>
      </c>
    </row>
    <row r="103" spans="1:23" s="43" customFormat="1" ht="13.15" customHeight="1" x14ac:dyDescent="0.2">
      <c r="A103" s="122" t="s">
        <v>17</v>
      </c>
      <c r="B103" s="32">
        <v>10</v>
      </c>
      <c r="C103" s="33" t="s">
        <v>5</v>
      </c>
      <c r="D103" s="33" t="s">
        <v>8</v>
      </c>
      <c r="E103" s="34">
        <v>86</v>
      </c>
      <c r="F103" s="35">
        <v>97</v>
      </c>
      <c r="G103" s="36">
        <v>8</v>
      </c>
      <c r="H103" s="37">
        <v>4</v>
      </c>
      <c r="I103" s="38" t="s">
        <v>8</v>
      </c>
      <c r="J103" s="37">
        <v>10</v>
      </c>
      <c r="K103" s="36">
        <v>2</v>
      </c>
      <c r="L103" s="37">
        <v>20</v>
      </c>
      <c r="M103" s="39">
        <v>2</v>
      </c>
      <c r="N103" s="37">
        <v>20</v>
      </c>
      <c r="O103" s="39">
        <v>2</v>
      </c>
      <c r="P103" s="37">
        <v>20</v>
      </c>
      <c r="Q103" s="36">
        <f t="shared" si="2"/>
        <v>511</v>
      </c>
      <c r="R103" s="40">
        <v>22.901960784313726</v>
      </c>
      <c r="S103" s="41">
        <v>72</v>
      </c>
      <c r="T103" s="41">
        <v>9.5</v>
      </c>
      <c r="U103" s="41">
        <v>59.14638447971781</v>
      </c>
      <c r="V103" s="36">
        <v>1700.6</v>
      </c>
      <c r="W103" s="42">
        <v>37.281053825675336</v>
      </c>
    </row>
    <row r="104" spans="1:23" s="43" customFormat="1" ht="13.15" customHeight="1" x14ac:dyDescent="0.2">
      <c r="A104" s="122" t="s">
        <v>12</v>
      </c>
      <c r="B104" s="32">
        <v>6</v>
      </c>
      <c r="C104" s="33" t="s">
        <v>5</v>
      </c>
      <c r="D104" s="33" t="s">
        <v>8</v>
      </c>
      <c r="E104" s="34">
        <v>87</v>
      </c>
      <c r="F104" s="35">
        <v>98</v>
      </c>
      <c r="G104" s="36">
        <v>8</v>
      </c>
      <c r="H104" s="37">
        <v>1</v>
      </c>
      <c r="I104" s="38" t="s">
        <v>8</v>
      </c>
      <c r="J104" s="37">
        <v>5</v>
      </c>
      <c r="K104" s="36">
        <v>2</v>
      </c>
      <c r="L104" s="37">
        <v>10</v>
      </c>
      <c r="M104" s="39">
        <v>2</v>
      </c>
      <c r="N104" s="37">
        <v>10</v>
      </c>
      <c r="O104" s="39">
        <v>2</v>
      </c>
      <c r="P104" s="37">
        <v>10</v>
      </c>
      <c r="Q104" s="36">
        <f t="shared" si="2"/>
        <v>249</v>
      </c>
      <c r="R104" s="40">
        <v>11.159663865546218</v>
      </c>
      <c r="S104" s="41">
        <v>72.45</v>
      </c>
      <c r="T104" s="41">
        <v>9.1</v>
      </c>
      <c r="U104" s="41">
        <v>59.456790123456784</v>
      </c>
      <c r="V104" s="36">
        <v>2042.9</v>
      </c>
      <c r="W104" s="42">
        <v>45.749024135318614</v>
      </c>
    </row>
    <row r="105" spans="1:23" s="43" customFormat="1" ht="13.15" customHeight="1" x14ac:dyDescent="0.2">
      <c r="A105" s="122" t="s">
        <v>12</v>
      </c>
      <c r="B105" s="32">
        <v>6</v>
      </c>
      <c r="C105" s="33" t="s">
        <v>3</v>
      </c>
      <c r="D105" s="33" t="s">
        <v>8</v>
      </c>
      <c r="E105" s="34">
        <v>88</v>
      </c>
      <c r="F105" s="35">
        <v>99</v>
      </c>
      <c r="G105" s="36">
        <v>8</v>
      </c>
      <c r="H105" s="37">
        <v>3</v>
      </c>
      <c r="I105" s="38" t="s">
        <v>4</v>
      </c>
      <c r="J105" s="37">
        <v>10</v>
      </c>
      <c r="K105" s="36">
        <v>8</v>
      </c>
      <c r="L105" s="37">
        <v>15</v>
      </c>
      <c r="M105" s="39">
        <v>8</v>
      </c>
      <c r="N105" s="37">
        <v>15</v>
      </c>
      <c r="O105" s="39">
        <v>8</v>
      </c>
      <c r="P105" s="37">
        <v>20</v>
      </c>
      <c r="Q105" s="36">
        <f t="shared" si="2"/>
        <v>429.5</v>
      </c>
      <c r="R105" s="40">
        <v>19.249299719887954</v>
      </c>
      <c r="S105" s="41">
        <v>68.399999999999991</v>
      </c>
      <c r="T105" s="41">
        <v>8.9</v>
      </c>
      <c r="U105" s="41">
        <v>59.894179894179892</v>
      </c>
      <c r="V105" s="36">
        <v>2340.5</v>
      </c>
      <c r="W105" s="42">
        <v>55.78080316767938</v>
      </c>
    </row>
    <row r="106" spans="1:23" s="43" customFormat="1" ht="13.15" customHeight="1" x14ac:dyDescent="0.2">
      <c r="A106" s="122" t="s">
        <v>30</v>
      </c>
      <c r="B106" s="32">
        <v>23</v>
      </c>
      <c r="C106" s="33" t="s">
        <v>3</v>
      </c>
      <c r="D106" s="33" t="s">
        <v>8</v>
      </c>
      <c r="E106" s="34">
        <v>89</v>
      </c>
      <c r="F106" s="35">
        <v>96</v>
      </c>
      <c r="G106" s="36">
        <v>2</v>
      </c>
      <c r="H106" s="37">
        <v>1</v>
      </c>
      <c r="I106" s="38" t="s">
        <v>8</v>
      </c>
      <c r="J106" s="37">
        <v>1</v>
      </c>
      <c r="K106" s="36">
        <v>2</v>
      </c>
      <c r="L106" s="37">
        <v>1</v>
      </c>
      <c r="M106" s="39">
        <v>2</v>
      </c>
      <c r="N106" s="37">
        <v>1</v>
      </c>
      <c r="O106" s="39">
        <v>2</v>
      </c>
      <c r="P106" s="37">
        <v>1</v>
      </c>
      <c r="Q106" s="36">
        <f t="shared" si="2"/>
        <v>36</v>
      </c>
      <c r="R106" s="40">
        <v>1.6134453781512605</v>
      </c>
      <c r="S106" s="41">
        <v>71.55</v>
      </c>
      <c r="T106" s="41">
        <v>8.3000000000000007</v>
      </c>
      <c r="U106" s="41">
        <v>62.010582010582006</v>
      </c>
      <c r="V106" s="36">
        <v>3047.1</v>
      </c>
      <c r="W106" s="42">
        <v>74.148774836091391</v>
      </c>
    </row>
    <row r="107" spans="1:23" s="43" customFormat="1" ht="13.15" customHeight="1" x14ac:dyDescent="0.2">
      <c r="A107" s="122" t="s">
        <v>30</v>
      </c>
      <c r="B107" s="32">
        <v>23</v>
      </c>
      <c r="C107" s="33" t="s">
        <v>5</v>
      </c>
      <c r="D107" s="33" t="s">
        <v>8</v>
      </c>
      <c r="E107" s="34">
        <v>90</v>
      </c>
      <c r="F107" s="35">
        <v>97</v>
      </c>
      <c r="G107" s="36">
        <v>2</v>
      </c>
      <c r="H107" s="37">
        <v>1</v>
      </c>
      <c r="I107" s="38" t="s">
        <v>8</v>
      </c>
      <c r="J107" s="37">
        <v>1</v>
      </c>
      <c r="K107" s="36">
        <v>2</v>
      </c>
      <c r="L107" s="37">
        <v>1</v>
      </c>
      <c r="M107" s="39">
        <v>2</v>
      </c>
      <c r="N107" s="37">
        <v>1</v>
      </c>
      <c r="O107" s="39">
        <v>2</v>
      </c>
      <c r="P107" s="37">
        <v>1</v>
      </c>
      <c r="Q107" s="36">
        <f t="shared" si="2"/>
        <v>36</v>
      </c>
      <c r="R107" s="40">
        <v>1.6134453781512605</v>
      </c>
      <c r="S107" s="41">
        <v>71.100000000000009</v>
      </c>
      <c r="T107" s="41">
        <v>8.8000000000000007</v>
      </c>
      <c r="U107" s="41">
        <v>61.883597883597886</v>
      </c>
      <c r="V107" s="36">
        <v>2760</v>
      </c>
      <c r="W107" s="42">
        <v>63.219573683577558</v>
      </c>
    </row>
    <row r="108" spans="1:23" s="43" customFormat="1" ht="13.15" customHeight="1" x14ac:dyDescent="0.2">
      <c r="A108" s="122" t="s">
        <v>26</v>
      </c>
      <c r="B108" s="32">
        <v>19</v>
      </c>
      <c r="C108" s="33" t="s">
        <v>5</v>
      </c>
      <c r="D108" s="33" t="s">
        <v>8</v>
      </c>
      <c r="E108" s="34">
        <v>91</v>
      </c>
      <c r="F108" s="35">
        <v>97</v>
      </c>
      <c r="G108" s="36">
        <v>8</v>
      </c>
      <c r="H108" s="37">
        <v>4</v>
      </c>
      <c r="I108" s="38" t="s">
        <v>8</v>
      </c>
      <c r="J108" s="37">
        <v>5</v>
      </c>
      <c r="K108" s="36">
        <v>2</v>
      </c>
      <c r="L108" s="37">
        <v>5</v>
      </c>
      <c r="M108" s="39">
        <v>2</v>
      </c>
      <c r="N108" s="37">
        <v>5</v>
      </c>
      <c r="O108" s="39">
        <v>2</v>
      </c>
      <c r="P108" s="37">
        <v>5</v>
      </c>
      <c r="Q108" s="36">
        <f t="shared" si="2"/>
        <v>173.5</v>
      </c>
      <c r="R108" s="40">
        <v>7.7759103641456582</v>
      </c>
      <c r="S108" s="41">
        <v>73.8</v>
      </c>
      <c r="T108" s="41">
        <v>7.3</v>
      </c>
      <c r="U108" s="41">
        <v>62.236331569664905</v>
      </c>
      <c r="V108" s="36">
        <v>2964.5</v>
      </c>
      <c r="W108" s="42">
        <v>78.414893327523032</v>
      </c>
    </row>
    <row r="109" spans="1:23" s="43" customFormat="1" ht="13.15" customHeight="1" x14ac:dyDescent="0.2">
      <c r="A109" s="122" t="s">
        <v>26</v>
      </c>
      <c r="B109" s="32">
        <v>19</v>
      </c>
      <c r="C109" s="33" t="s">
        <v>3</v>
      </c>
      <c r="D109" s="33" t="s">
        <v>8</v>
      </c>
      <c r="E109" s="34">
        <v>92</v>
      </c>
      <c r="F109" s="35">
        <v>96</v>
      </c>
      <c r="G109" s="36">
        <v>8</v>
      </c>
      <c r="H109" s="37">
        <v>5</v>
      </c>
      <c r="I109" s="38" t="s">
        <v>4</v>
      </c>
      <c r="J109" s="37">
        <v>25</v>
      </c>
      <c r="K109" s="36">
        <v>8</v>
      </c>
      <c r="L109" s="37">
        <v>25</v>
      </c>
      <c r="M109" s="39">
        <v>8</v>
      </c>
      <c r="N109" s="37">
        <v>30</v>
      </c>
      <c r="O109" s="39">
        <v>8</v>
      </c>
      <c r="P109" s="37">
        <v>30</v>
      </c>
      <c r="Q109" s="36">
        <f t="shared" si="2"/>
        <v>827.5</v>
      </c>
      <c r="R109" s="40">
        <v>37.086834733893561</v>
      </c>
      <c r="S109" s="41">
        <v>72.45</v>
      </c>
      <c r="T109" s="41">
        <v>8.4</v>
      </c>
      <c r="U109" s="41">
        <v>62.744268077601404</v>
      </c>
      <c r="V109" s="36">
        <v>2699.8</v>
      </c>
      <c r="W109" s="42">
        <v>63.359343690305572</v>
      </c>
    </row>
    <row r="110" spans="1:23" s="43" customFormat="1" ht="13.15" customHeight="1" x14ac:dyDescent="0.2">
      <c r="A110" s="122" t="s">
        <v>27</v>
      </c>
      <c r="B110" s="32">
        <v>20</v>
      </c>
      <c r="C110" s="33" t="s">
        <v>3</v>
      </c>
      <c r="D110" s="33" t="s">
        <v>8</v>
      </c>
      <c r="E110" s="34">
        <v>93</v>
      </c>
      <c r="F110" s="35">
        <v>96</v>
      </c>
      <c r="G110" s="36">
        <v>8</v>
      </c>
      <c r="H110" s="37">
        <v>5</v>
      </c>
      <c r="I110" s="38" t="s">
        <v>6</v>
      </c>
      <c r="J110" s="37">
        <v>20</v>
      </c>
      <c r="K110" s="36">
        <v>5</v>
      </c>
      <c r="L110" s="37">
        <v>20</v>
      </c>
      <c r="M110" s="39">
        <v>5</v>
      </c>
      <c r="N110" s="37">
        <v>20</v>
      </c>
      <c r="O110" s="39">
        <v>5</v>
      </c>
      <c r="P110" s="37">
        <v>20</v>
      </c>
      <c r="Q110" s="36">
        <f t="shared" si="2"/>
        <v>622.5</v>
      </c>
      <c r="R110" s="40">
        <v>27.899159663865547</v>
      </c>
      <c r="S110" s="41">
        <v>73.8</v>
      </c>
      <c r="T110" s="41">
        <v>9.5</v>
      </c>
      <c r="U110" s="41">
        <v>60.966490299823633</v>
      </c>
      <c r="V110" s="36">
        <v>2613.5</v>
      </c>
      <c r="W110" s="42">
        <v>54.792630829064706</v>
      </c>
    </row>
    <row r="111" spans="1:23" s="43" customFormat="1" ht="13.15" customHeight="1" x14ac:dyDescent="0.2">
      <c r="A111" s="122" t="s">
        <v>27</v>
      </c>
      <c r="B111" s="32">
        <v>20</v>
      </c>
      <c r="C111" s="33" t="s">
        <v>5</v>
      </c>
      <c r="D111" s="33" t="s">
        <v>8</v>
      </c>
      <c r="E111" s="34">
        <v>94</v>
      </c>
      <c r="F111" s="35">
        <v>97</v>
      </c>
      <c r="G111" s="36">
        <v>8</v>
      </c>
      <c r="H111" s="37">
        <v>5</v>
      </c>
      <c r="I111" s="38" t="s">
        <v>8</v>
      </c>
      <c r="J111" s="37">
        <v>5</v>
      </c>
      <c r="K111" s="36">
        <v>2</v>
      </c>
      <c r="L111" s="37">
        <v>5</v>
      </c>
      <c r="M111" s="39">
        <v>2</v>
      </c>
      <c r="N111" s="37">
        <v>5</v>
      </c>
      <c r="O111" s="39">
        <v>2</v>
      </c>
      <c r="P111" s="37">
        <v>5</v>
      </c>
      <c r="Q111" s="36">
        <f t="shared" si="2"/>
        <v>180</v>
      </c>
      <c r="R111" s="40">
        <v>8.0672268907563023</v>
      </c>
      <c r="S111" s="41">
        <v>69.3</v>
      </c>
      <c r="T111" s="41">
        <v>9.9</v>
      </c>
      <c r="U111" s="41">
        <v>61.107583774250443</v>
      </c>
      <c r="V111" s="36">
        <v>2802.4</v>
      </c>
      <c r="W111" s="42">
        <v>59.283917250459105</v>
      </c>
    </row>
    <row r="112" spans="1:23" s="43" customFormat="1" ht="13.15" customHeight="1" x14ac:dyDescent="0.2">
      <c r="A112" s="122" t="s">
        <v>16</v>
      </c>
      <c r="B112" s="32">
        <v>9</v>
      </c>
      <c r="C112" s="33" t="s">
        <v>5</v>
      </c>
      <c r="D112" s="33" t="s">
        <v>8</v>
      </c>
      <c r="E112" s="34">
        <v>95</v>
      </c>
      <c r="F112" s="35">
        <v>96</v>
      </c>
      <c r="G112" s="36">
        <v>5</v>
      </c>
      <c r="H112" s="37">
        <v>4</v>
      </c>
      <c r="I112" s="38" t="s">
        <v>8</v>
      </c>
      <c r="J112" s="37">
        <v>5</v>
      </c>
      <c r="K112" s="36">
        <v>2</v>
      </c>
      <c r="L112" s="37">
        <v>5</v>
      </c>
      <c r="M112" s="39">
        <v>2</v>
      </c>
      <c r="N112" s="37">
        <v>5</v>
      </c>
      <c r="O112" s="39">
        <v>2</v>
      </c>
      <c r="P112" s="37">
        <v>5</v>
      </c>
      <c r="Q112" s="36">
        <f t="shared" si="2"/>
        <v>173.5</v>
      </c>
      <c r="R112" s="40">
        <v>7.7759103641456582</v>
      </c>
      <c r="S112" s="41">
        <v>72.45</v>
      </c>
      <c r="T112" s="41">
        <v>9</v>
      </c>
      <c r="U112" s="41">
        <v>61.855379188712519</v>
      </c>
      <c r="V112" s="36">
        <v>2447</v>
      </c>
      <c r="W112" s="42">
        <v>54.368381784507491</v>
      </c>
    </row>
    <row r="113" spans="1:23" s="43" customFormat="1" ht="13.15" customHeight="1" x14ac:dyDescent="0.2">
      <c r="A113" s="122" t="s">
        <v>16</v>
      </c>
      <c r="B113" s="32">
        <v>9</v>
      </c>
      <c r="C113" s="33" t="s">
        <v>3</v>
      </c>
      <c r="D113" s="33" t="s">
        <v>8</v>
      </c>
      <c r="E113" s="34">
        <v>96</v>
      </c>
      <c r="F113" s="35">
        <v>96</v>
      </c>
      <c r="G113" s="36">
        <v>5</v>
      </c>
      <c r="H113" s="37">
        <v>4</v>
      </c>
      <c r="I113" s="38" t="s">
        <v>6</v>
      </c>
      <c r="J113" s="37">
        <v>4</v>
      </c>
      <c r="K113" s="36">
        <v>5</v>
      </c>
      <c r="L113" s="37">
        <v>4</v>
      </c>
      <c r="M113" s="39">
        <v>5</v>
      </c>
      <c r="N113" s="37">
        <v>4</v>
      </c>
      <c r="O113" s="39">
        <v>5</v>
      </c>
      <c r="P113" s="37">
        <v>4</v>
      </c>
      <c r="Q113" s="36">
        <f t="shared" si="2"/>
        <v>144</v>
      </c>
      <c r="R113" s="40">
        <v>6.4537815126050422</v>
      </c>
      <c r="S113" s="41">
        <v>68.850000000000009</v>
      </c>
      <c r="T113" s="41">
        <v>9.1999999999999993</v>
      </c>
      <c r="U113" s="41">
        <v>61.135802469135804</v>
      </c>
      <c r="V113" s="36">
        <v>1711.7</v>
      </c>
      <c r="W113" s="42">
        <v>39.610568173062681</v>
      </c>
    </row>
    <row r="114" spans="1:23" s="43" customFormat="1" ht="13.15" customHeight="1" x14ac:dyDescent="0.2">
      <c r="A114" s="122" t="s">
        <v>9</v>
      </c>
      <c r="B114" s="32">
        <v>3</v>
      </c>
      <c r="C114" s="33" t="s">
        <v>3</v>
      </c>
      <c r="D114" s="33" t="s">
        <v>35</v>
      </c>
      <c r="E114" s="34">
        <v>97</v>
      </c>
      <c r="F114" s="35">
        <v>96</v>
      </c>
      <c r="G114" s="36">
        <v>8</v>
      </c>
      <c r="H114" s="37">
        <v>2</v>
      </c>
      <c r="I114" s="38" t="s">
        <v>6</v>
      </c>
      <c r="J114" s="37">
        <v>10</v>
      </c>
      <c r="K114" s="36">
        <v>5</v>
      </c>
      <c r="L114" s="37">
        <v>10</v>
      </c>
      <c r="M114" s="39">
        <v>5</v>
      </c>
      <c r="N114" s="37">
        <v>10</v>
      </c>
      <c r="O114" s="39">
        <v>5</v>
      </c>
      <c r="P114" s="37">
        <v>10</v>
      </c>
      <c r="Q114" s="36">
        <f t="shared" ref="Q114:Q145" si="3">(H114+J114)*13/2+(J114+L114)*8/2+(L114+N114)*7/2+(N114+P114)*8/2</f>
        <v>308</v>
      </c>
      <c r="R114" s="40">
        <v>13.80392156862745</v>
      </c>
      <c r="S114" s="41">
        <v>65.7</v>
      </c>
      <c r="T114" s="41">
        <v>8.8000000000000007</v>
      </c>
      <c r="U114" s="41">
        <v>60.402116402116405</v>
      </c>
      <c r="V114" s="36">
        <v>1706.6</v>
      </c>
      <c r="W114" s="42">
        <v>43.792763724501278</v>
      </c>
    </row>
    <row r="115" spans="1:23" s="43" customFormat="1" ht="13.15" customHeight="1" x14ac:dyDescent="0.2">
      <c r="A115" s="122" t="s">
        <v>9</v>
      </c>
      <c r="B115" s="32">
        <v>3</v>
      </c>
      <c r="C115" s="33" t="s">
        <v>5</v>
      </c>
      <c r="D115" s="33" t="s">
        <v>35</v>
      </c>
      <c r="E115" s="34">
        <v>98</v>
      </c>
      <c r="F115" s="35">
        <v>97</v>
      </c>
      <c r="G115" s="36">
        <v>8</v>
      </c>
      <c r="H115" s="37">
        <v>2</v>
      </c>
      <c r="I115" s="38" t="s">
        <v>8</v>
      </c>
      <c r="J115" s="37">
        <v>4</v>
      </c>
      <c r="K115" s="36">
        <v>2</v>
      </c>
      <c r="L115" s="37">
        <v>10</v>
      </c>
      <c r="M115" s="39">
        <v>2</v>
      </c>
      <c r="N115" s="37">
        <v>10</v>
      </c>
      <c r="O115" s="39">
        <v>2</v>
      </c>
      <c r="P115" s="37">
        <v>10</v>
      </c>
      <c r="Q115" s="36">
        <f t="shared" si="3"/>
        <v>245</v>
      </c>
      <c r="R115" s="40">
        <v>10.980392156862745</v>
      </c>
      <c r="S115" s="41">
        <v>70.649999999999991</v>
      </c>
      <c r="T115" s="41">
        <v>9.1</v>
      </c>
      <c r="U115" s="41">
        <v>60.627865961199291</v>
      </c>
      <c r="V115" s="36">
        <v>2148</v>
      </c>
      <c r="W115" s="42">
        <v>48.874096937176695</v>
      </c>
    </row>
    <row r="116" spans="1:23" s="43" customFormat="1" ht="13.15" customHeight="1" x14ac:dyDescent="0.2">
      <c r="A116" s="122" t="s">
        <v>12</v>
      </c>
      <c r="B116" s="32">
        <v>6</v>
      </c>
      <c r="C116" s="33" t="s">
        <v>5</v>
      </c>
      <c r="D116" s="33" t="s">
        <v>35</v>
      </c>
      <c r="E116" s="34">
        <v>99</v>
      </c>
      <c r="F116" s="35">
        <v>99</v>
      </c>
      <c r="G116" s="36">
        <v>8</v>
      </c>
      <c r="H116" s="37">
        <v>2</v>
      </c>
      <c r="I116" s="38" t="s">
        <v>8</v>
      </c>
      <c r="J116" s="37">
        <v>4</v>
      </c>
      <c r="K116" s="36">
        <v>2</v>
      </c>
      <c r="L116" s="37">
        <v>10</v>
      </c>
      <c r="M116" s="39">
        <v>2</v>
      </c>
      <c r="N116" s="37">
        <v>10</v>
      </c>
      <c r="O116" s="39">
        <v>2</v>
      </c>
      <c r="P116" s="37">
        <v>10</v>
      </c>
      <c r="Q116" s="36">
        <f t="shared" si="3"/>
        <v>245</v>
      </c>
      <c r="R116" s="40">
        <v>10.980392156862745</v>
      </c>
      <c r="S116" s="41">
        <v>69.75</v>
      </c>
      <c r="T116" s="41">
        <v>9.9</v>
      </c>
      <c r="U116" s="41">
        <v>59.724867724867721</v>
      </c>
      <c r="V116" s="36">
        <v>2424.6</v>
      </c>
      <c r="W116" s="42">
        <v>51.087228949532047</v>
      </c>
    </row>
    <row r="117" spans="1:23" s="43" customFormat="1" ht="13.15" customHeight="1" x14ac:dyDescent="0.2">
      <c r="A117" s="122" t="s">
        <v>12</v>
      </c>
      <c r="B117" s="32">
        <v>6</v>
      </c>
      <c r="C117" s="33" t="s">
        <v>3</v>
      </c>
      <c r="D117" s="33" t="s">
        <v>35</v>
      </c>
      <c r="E117" s="34">
        <v>100</v>
      </c>
      <c r="F117" s="35">
        <v>98</v>
      </c>
      <c r="G117" s="36">
        <v>8</v>
      </c>
      <c r="H117" s="37">
        <v>2</v>
      </c>
      <c r="I117" s="38" t="s">
        <v>4</v>
      </c>
      <c r="J117" s="37">
        <v>20</v>
      </c>
      <c r="K117" s="36">
        <v>8</v>
      </c>
      <c r="L117" s="37">
        <v>25</v>
      </c>
      <c r="M117" s="39">
        <v>8</v>
      </c>
      <c r="N117" s="37">
        <v>25</v>
      </c>
      <c r="O117" s="39">
        <v>8</v>
      </c>
      <c r="P117" s="37">
        <v>90</v>
      </c>
      <c r="Q117" s="36">
        <f t="shared" si="3"/>
        <v>958</v>
      </c>
      <c r="R117" s="40">
        <v>42.935574229691873</v>
      </c>
      <c r="S117" s="41">
        <v>75.149999999999991</v>
      </c>
      <c r="T117" s="41">
        <v>8.6</v>
      </c>
      <c r="U117" s="41">
        <v>58.116402116402114</v>
      </c>
      <c r="V117" s="36">
        <v>1934.4</v>
      </c>
      <c r="W117" s="42">
        <v>45.210165307864003</v>
      </c>
    </row>
    <row r="118" spans="1:23" s="43" customFormat="1" ht="13.15" customHeight="1" x14ac:dyDescent="0.2">
      <c r="A118" s="122" t="s">
        <v>23</v>
      </c>
      <c r="B118" s="32">
        <v>16</v>
      </c>
      <c r="C118" s="33" t="s">
        <v>3</v>
      </c>
      <c r="D118" s="33" t="s">
        <v>35</v>
      </c>
      <c r="E118" s="34">
        <v>101</v>
      </c>
      <c r="F118" s="35">
        <v>97</v>
      </c>
      <c r="G118" s="36">
        <v>8</v>
      </c>
      <c r="H118" s="37">
        <v>4</v>
      </c>
      <c r="I118" s="38" t="s">
        <v>4</v>
      </c>
      <c r="J118" s="37">
        <v>30</v>
      </c>
      <c r="K118" s="36">
        <v>8</v>
      </c>
      <c r="L118" s="37">
        <v>45</v>
      </c>
      <c r="M118" s="39">
        <v>9</v>
      </c>
      <c r="N118" s="37">
        <v>75</v>
      </c>
      <c r="O118" s="39">
        <v>9</v>
      </c>
      <c r="P118" s="37">
        <v>75</v>
      </c>
      <c r="Q118" s="36">
        <f t="shared" si="3"/>
        <v>1541</v>
      </c>
      <c r="R118" s="40">
        <v>69.064425770308119</v>
      </c>
      <c r="S118" s="41">
        <v>68.850000000000009</v>
      </c>
      <c r="T118" s="41">
        <v>8.4</v>
      </c>
      <c r="U118" s="41">
        <v>60.59964726631393</v>
      </c>
      <c r="V118" s="36">
        <v>2226.3000000000002</v>
      </c>
      <c r="W118" s="42">
        <v>56.337901807854053</v>
      </c>
    </row>
    <row r="119" spans="1:23" s="43" customFormat="1" ht="13.15" customHeight="1" x14ac:dyDescent="0.2">
      <c r="A119" s="122" t="s">
        <v>23</v>
      </c>
      <c r="B119" s="32">
        <v>16</v>
      </c>
      <c r="C119" s="33" t="s">
        <v>5</v>
      </c>
      <c r="D119" s="33" t="s">
        <v>35</v>
      </c>
      <c r="E119" s="34">
        <v>102</v>
      </c>
      <c r="F119" s="35">
        <v>97</v>
      </c>
      <c r="G119" s="36">
        <v>8</v>
      </c>
      <c r="H119" s="37">
        <v>5</v>
      </c>
      <c r="I119" s="38" t="s">
        <v>8</v>
      </c>
      <c r="J119" s="37">
        <v>8</v>
      </c>
      <c r="K119" s="36">
        <v>2</v>
      </c>
      <c r="L119" s="37">
        <v>8</v>
      </c>
      <c r="M119" s="39">
        <v>2</v>
      </c>
      <c r="N119" s="37">
        <v>15</v>
      </c>
      <c r="O119" s="39">
        <v>2</v>
      </c>
      <c r="P119" s="37">
        <v>15</v>
      </c>
      <c r="Q119" s="36">
        <f t="shared" si="3"/>
        <v>349</v>
      </c>
      <c r="R119" s="40">
        <v>15.641456582633054</v>
      </c>
      <c r="S119" s="41">
        <v>69.75</v>
      </c>
      <c r="T119" s="41">
        <v>8.1</v>
      </c>
      <c r="U119" s="41">
        <v>61.925925925925917</v>
      </c>
      <c r="V119" s="36">
        <v>2634.5</v>
      </c>
      <c r="W119" s="42">
        <v>66.783130386630944</v>
      </c>
    </row>
    <row r="120" spans="1:23" s="43" customFormat="1" ht="13.15" customHeight="1" x14ac:dyDescent="0.2">
      <c r="A120" s="122" t="s">
        <v>26</v>
      </c>
      <c r="B120" s="32">
        <v>19</v>
      </c>
      <c r="C120" s="33" t="s">
        <v>5</v>
      </c>
      <c r="D120" s="33" t="s">
        <v>35</v>
      </c>
      <c r="E120" s="34">
        <v>103</v>
      </c>
      <c r="F120" s="35">
        <v>97</v>
      </c>
      <c r="G120" s="36">
        <v>8</v>
      </c>
      <c r="H120" s="37">
        <v>5</v>
      </c>
      <c r="I120" s="38" t="s">
        <v>8</v>
      </c>
      <c r="J120" s="37">
        <v>2</v>
      </c>
      <c r="K120" s="36">
        <v>2</v>
      </c>
      <c r="L120" s="37">
        <v>5</v>
      </c>
      <c r="M120" s="39">
        <v>2</v>
      </c>
      <c r="N120" s="37">
        <v>5</v>
      </c>
      <c r="O120" s="39">
        <v>2</v>
      </c>
      <c r="P120" s="37">
        <v>5</v>
      </c>
      <c r="Q120" s="36">
        <f t="shared" si="3"/>
        <v>148.5</v>
      </c>
      <c r="R120" s="40">
        <v>6.655462184873949</v>
      </c>
      <c r="S120" s="41">
        <v>69.75</v>
      </c>
      <c r="T120" s="41">
        <v>9</v>
      </c>
      <c r="U120" s="41">
        <v>62.123456790123456</v>
      </c>
      <c r="V120" s="36">
        <v>2817</v>
      </c>
      <c r="W120" s="42">
        <v>64.064113543025499</v>
      </c>
    </row>
    <row r="121" spans="1:23" s="43" customFormat="1" ht="13.15" customHeight="1" x14ac:dyDescent="0.2">
      <c r="A121" s="122" t="s">
        <v>26</v>
      </c>
      <c r="B121" s="32">
        <v>19</v>
      </c>
      <c r="C121" s="33" t="s">
        <v>3</v>
      </c>
      <c r="D121" s="33" t="s">
        <v>35</v>
      </c>
      <c r="E121" s="34">
        <v>104</v>
      </c>
      <c r="F121" s="35">
        <v>97</v>
      </c>
      <c r="G121" s="36">
        <v>8</v>
      </c>
      <c r="H121" s="37">
        <v>6</v>
      </c>
      <c r="I121" s="38" t="s">
        <v>4</v>
      </c>
      <c r="J121" s="37">
        <v>20</v>
      </c>
      <c r="K121" s="36">
        <v>8</v>
      </c>
      <c r="L121" s="37">
        <v>25</v>
      </c>
      <c r="M121" s="39">
        <v>5</v>
      </c>
      <c r="N121" s="37">
        <v>25</v>
      </c>
      <c r="O121" s="39">
        <v>5</v>
      </c>
      <c r="P121" s="37">
        <v>25</v>
      </c>
      <c r="Q121" s="36">
        <f t="shared" si="3"/>
        <v>724</v>
      </c>
      <c r="R121" s="40">
        <v>32.448179271708682</v>
      </c>
      <c r="S121" s="41">
        <v>73.350000000000009</v>
      </c>
      <c r="T121" s="41">
        <v>10</v>
      </c>
      <c r="U121" s="41">
        <v>62.970017636684304</v>
      </c>
      <c r="V121" s="36">
        <v>3402.2</v>
      </c>
      <c r="W121" s="42">
        <v>65.327526722020551</v>
      </c>
    </row>
    <row r="122" spans="1:23" s="43" customFormat="1" ht="13.15" customHeight="1" x14ac:dyDescent="0.2">
      <c r="A122" s="122" t="s">
        <v>27</v>
      </c>
      <c r="B122" s="32">
        <v>20</v>
      </c>
      <c r="C122" s="33" t="s">
        <v>3</v>
      </c>
      <c r="D122" s="33" t="s">
        <v>35</v>
      </c>
      <c r="E122" s="34">
        <v>105</v>
      </c>
      <c r="F122" s="35">
        <v>96</v>
      </c>
      <c r="G122" s="36">
        <v>8</v>
      </c>
      <c r="H122" s="37">
        <v>4</v>
      </c>
      <c r="I122" s="38" t="s">
        <v>4</v>
      </c>
      <c r="J122" s="37">
        <v>25</v>
      </c>
      <c r="K122" s="36">
        <v>5</v>
      </c>
      <c r="L122" s="37">
        <v>20</v>
      </c>
      <c r="M122" s="39">
        <v>5</v>
      </c>
      <c r="N122" s="37">
        <v>20</v>
      </c>
      <c r="O122" s="39">
        <v>5</v>
      </c>
      <c r="P122" s="37">
        <v>20</v>
      </c>
      <c r="Q122" s="36">
        <f t="shared" si="3"/>
        <v>668.5</v>
      </c>
      <c r="R122" s="40">
        <v>29.96078431372549</v>
      </c>
      <c r="S122" s="41">
        <v>67.95</v>
      </c>
      <c r="T122" s="41">
        <v>8.6</v>
      </c>
      <c r="U122" s="41">
        <v>61.855379188712519</v>
      </c>
      <c r="V122" s="36">
        <v>2647.4</v>
      </c>
      <c r="W122" s="42">
        <v>65.633413064720756</v>
      </c>
    </row>
    <row r="123" spans="1:23" s="43" customFormat="1" ht="13.15" customHeight="1" x14ac:dyDescent="0.2">
      <c r="A123" s="122" t="s">
        <v>27</v>
      </c>
      <c r="B123" s="32">
        <v>20</v>
      </c>
      <c r="C123" s="33" t="s">
        <v>5</v>
      </c>
      <c r="D123" s="33" t="s">
        <v>35</v>
      </c>
      <c r="E123" s="34">
        <v>106</v>
      </c>
      <c r="F123" s="35">
        <v>96</v>
      </c>
      <c r="G123" s="36">
        <v>8</v>
      </c>
      <c r="H123" s="37">
        <v>4</v>
      </c>
      <c r="I123" s="38" t="s">
        <v>8</v>
      </c>
      <c r="J123" s="37">
        <v>5</v>
      </c>
      <c r="K123" s="36">
        <v>2</v>
      </c>
      <c r="L123" s="37">
        <v>10</v>
      </c>
      <c r="M123" s="39">
        <v>2</v>
      </c>
      <c r="N123" s="37">
        <v>10</v>
      </c>
      <c r="O123" s="39">
        <v>2</v>
      </c>
      <c r="P123" s="37">
        <v>10</v>
      </c>
      <c r="Q123" s="36">
        <f t="shared" si="3"/>
        <v>268.5</v>
      </c>
      <c r="R123" s="40">
        <v>12.033613445378151</v>
      </c>
      <c r="S123" s="41">
        <v>74.25</v>
      </c>
      <c r="T123" s="41">
        <v>9.6</v>
      </c>
      <c r="U123" s="41">
        <v>61.12169312169312</v>
      </c>
      <c r="V123" s="36">
        <v>2829.5</v>
      </c>
      <c r="W123" s="42">
        <v>58.19925717188935</v>
      </c>
    </row>
    <row r="124" spans="1:23" s="43" customFormat="1" ht="13.15" customHeight="1" x14ac:dyDescent="0.2">
      <c r="A124" s="122" t="s">
        <v>13</v>
      </c>
      <c r="B124" s="32">
        <v>7</v>
      </c>
      <c r="C124" s="33" t="s">
        <v>5</v>
      </c>
      <c r="D124" s="33" t="s">
        <v>35</v>
      </c>
      <c r="E124" s="34">
        <v>107</v>
      </c>
      <c r="F124" s="35">
        <v>98</v>
      </c>
      <c r="G124" s="36">
        <v>8</v>
      </c>
      <c r="H124" s="37">
        <v>4</v>
      </c>
      <c r="I124" s="38" t="s">
        <v>8</v>
      </c>
      <c r="J124" s="37">
        <v>5</v>
      </c>
      <c r="K124" s="36">
        <v>2</v>
      </c>
      <c r="L124" s="37">
        <v>10</v>
      </c>
      <c r="M124" s="39">
        <v>2</v>
      </c>
      <c r="N124" s="37">
        <v>10</v>
      </c>
      <c r="O124" s="39">
        <v>2</v>
      </c>
      <c r="P124" s="37">
        <v>10</v>
      </c>
      <c r="Q124" s="36">
        <f t="shared" si="3"/>
        <v>268.5</v>
      </c>
      <c r="R124" s="40">
        <v>12.033613445378151</v>
      </c>
      <c r="S124" s="41">
        <v>71.100000000000009</v>
      </c>
      <c r="T124" s="41">
        <v>9.6</v>
      </c>
      <c r="U124" s="41">
        <v>62.278659611992936</v>
      </c>
      <c r="V124" s="36">
        <v>2065.6</v>
      </c>
      <c r="W124" s="42">
        <v>42.656193905015698</v>
      </c>
    </row>
    <row r="125" spans="1:23" s="43" customFormat="1" ht="13.15" customHeight="1" x14ac:dyDescent="0.2">
      <c r="A125" s="122" t="s">
        <v>13</v>
      </c>
      <c r="B125" s="32">
        <v>7</v>
      </c>
      <c r="C125" s="33" t="s">
        <v>3</v>
      </c>
      <c r="D125" s="33" t="s">
        <v>35</v>
      </c>
      <c r="E125" s="34">
        <v>108</v>
      </c>
      <c r="F125" s="35">
        <v>97</v>
      </c>
      <c r="G125" s="36">
        <v>8</v>
      </c>
      <c r="H125" s="37">
        <v>4</v>
      </c>
      <c r="I125" s="38" t="s">
        <v>4</v>
      </c>
      <c r="J125" s="37">
        <v>20</v>
      </c>
      <c r="K125" s="36">
        <v>5</v>
      </c>
      <c r="L125" s="37">
        <v>20</v>
      </c>
      <c r="M125" s="39">
        <v>5</v>
      </c>
      <c r="N125" s="37">
        <v>20</v>
      </c>
      <c r="O125" s="39">
        <v>5</v>
      </c>
      <c r="P125" s="37">
        <v>20</v>
      </c>
      <c r="Q125" s="36">
        <f t="shared" si="3"/>
        <v>616</v>
      </c>
      <c r="R125" s="40">
        <v>27.6078431372549</v>
      </c>
      <c r="S125" s="41">
        <v>74.7</v>
      </c>
      <c r="T125" s="41">
        <v>9.5</v>
      </c>
      <c r="U125" s="41">
        <v>62.278659611992936</v>
      </c>
      <c r="V125" s="36">
        <v>1847.6</v>
      </c>
      <c r="W125" s="42">
        <v>37.076164355551349</v>
      </c>
    </row>
    <row r="126" spans="1:23" s="43" customFormat="1" ht="13.15" customHeight="1" x14ac:dyDescent="0.2">
      <c r="A126" s="122" t="s">
        <v>28</v>
      </c>
      <c r="B126" s="32">
        <v>21</v>
      </c>
      <c r="C126" s="33" t="s">
        <v>3</v>
      </c>
      <c r="D126" s="33" t="s">
        <v>35</v>
      </c>
      <c r="E126" s="34">
        <v>109</v>
      </c>
      <c r="F126" s="35">
        <v>96</v>
      </c>
      <c r="G126" s="36">
        <v>8</v>
      </c>
      <c r="H126" s="37">
        <v>4</v>
      </c>
      <c r="I126" s="38" t="s">
        <v>4</v>
      </c>
      <c r="J126" s="37">
        <v>5</v>
      </c>
      <c r="K126" s="36">
        <v>8</v>
      </c>
      <c r="L126" s="37">
        <v>10</v>
      </c>
      <c r="M126" s="39">
        <v>8</v>
      </c>
      <c r="N126" s="37">
        <v>10</v>
      </c>
      <c r="O126" s="39">
        <v>8</v>
      </c>
      <c r="P126" s="37">
        <v>10</v>
      </c>
      <c r="Q126" s="36">
        <f t="shared" si="3"/>
        <v>268.5</v>
      </c>
      <c r="R126" s="40">
        <v>12.033613445378151</v>
      </c>
      <c r="S126" s="41">
        <v>73.8</v>
      </c>
      <c r="T126" s="41">
        <v>9.1</v>
      </c>
      <c r="U126" s="41">
        <v>61.700176366843031</v>
      </c>
      <c r="V126" s="36">
        <v>2472.6</v>
      </c>
      <c r="W126" s="42">
        <v>53.47373453142211</v>
      </c>
    </row>
    <row r="127" spans="1:23" s="43" customFormat="1" ht="13.15" customHeight="1" x14ac:dyDescent="0.2">
      <c r="A127" s="122" t="s">
        <v>28</v>
      </c>
      <c r="B127" s="32">
        <v>21</v>
      </c>
      <c r="C127" s="33" t="s">
        <v>5</v>
      </c>
      <c r="D127" s="33" t="s">
        <v>35</v>
      </c>
      <c r="E127" s="34">
        <v>110</v>
      </c>
      <c r="F127" s="35">
        <v>97</v>
      </c>
      <c r="G127" s="36">
        <v>8</v>
      </c>
      <c r="H127" s="37">
        <v>3</v>
      </c>
      <c r="I127" s="38" t="s">
        <v>8</v>
      </c>
      <c r="J127" s="37">
        <v>4</v>
      </c>
      <c r="K127" s="36">
        <v>2</v>
      </c>
      <c r="L127" s="37">
        <v>10</v>
      </c>
      <c r="M127" s="39">
        <v>2</v>
      </c>
      <c r="N127" s="37">
        <v>10</v>
      </c>
      <c r="O127" s="39">
        <v>2</v>
      </c>
      <c r="P127" s="37">
        <v>10</v>
      </c>
      <c r="Q127" s="36">
        <f t="shared" si="3"/>
        <v>251.5</v>
      </c>
      <c r="R127" s="40">
        <v>11.271708683473388</v>
      </c>
      <c r="S127" s="41">
        <v>72</v>
      </c>
      <c r="T127" s="41">
        <v>8.6999999999999993</v>
      </c>
      <c r="U127" s="41">
        <v>61.5026455026455</v>
      </c>
      <c r="V127" s="36">
        <v>3061.2</v>
      </c>
      <c r="W127" s="42">
        <v>70.471979010550882</v>
      </c>
    </row>
    <row r="128" spans="1:23" s="43" customFormat="1" ht="13.15" customHeight="1" x14ac:dyDescent="0.2">
      <c r="A128" s="122" t="s">
        <v>24</v>
      </c>
      <c r="B128" s="32">
        <v>17</v>
      </c>
      <c r="C128" s="33" t="s">
        <v>5</v>
      </c>
      <c r="D128" s="33" t="s">
        <v>35</v>
      </c>
      <c r="E128" s="34">
        <v>111</v>
      </c>
      <c r="F128" s="35">
        <v>98</v>
      </c>
      <c r="G128" s="36">
        <v>2</v>
      </c>
      <c r="H128" s="37">
        <v>1</v>
      </c>
      <c r="I128" s="38" t="s">
        <v>8</v>
      </c>
      <c r="J128" s="37">
        <v>5</v>
      </c>
      <c r="K128" s="36">
        <v>2</v>
      </c>
      <c r="L128" s="37">
        <v>10</v>
      </c>
      <c r="M128" s="39">
        <v>2</v>
      </c>
      <c r="N128" s="37">
        <v>10</v>
      </c>
      <c r="O128" s="39">
        <v>2</v>
      </c>
      <c r="P128" s="37">
        <v>10</v>
      </c>
      <c r="Q128" s="36">
        <f t="shared" si="3"/>
        <v>249</v>
      </c>
      <c r="R128" s="40">
        <v>11.159663865546218</v>
      </c>
      <c r="S128" s="41">
        <v>71.100000000000009</v>
      </c>
      <c r="T128" s="41">
        <v>8.3000000000000007</v>
      </c>
      <c r="U128" s="41">
        <v>62.447971781305114</v>
      </c>
      <c r="V128" s="36">
        <v>2596</v>
      </c>
      <c r="W128" s="42">
        <v>61.837884681519242</v>
      </c>
    </row>
    <row r="129" spans="1:23" s="43" customFormat="1" ht="13.15" customHeight="1" x14ac:dyDescent="0.2">
      <c r="A129" s="122" t="s">
        <v>24</v>
      </c>
      <c r="B129" s="32">
        <v>17</v>
      </c>
      <c r="C129" s="33" t="s">
        <v>3</v>
      </c>
      <c r="D129" s="33" t="s">
        <v>35</v>
      </c>
      <c r="E129" s="34">
        <v>112</v>
      </c>
      <c r="F129" s="35">
        <v>98</v>
      </c>
      <c r="G129" s="36">
        <v>2</v>
      </c>
      <c r="H129" s="37">
        <v>1</v>
      </c>
      <c r="I129" s="38" t="s">
        <v>8</v>
      </c>
      <c r="J129" s="37">
        <v>10</v>
      </c>
      <c r="K129" s="36">
        <v>2</v>
      </c>
      <c r="L129" s="37">
        <v>10</v>
      </c>
      <c r="M129" s="39">
        <v>2</v>
      </c>
      <c r="N129" s="37">
        <v>10</v>
      </c>
      <c r="O129" s="39">
        <v>2</v>
      </c>
      <c r="P129" s="37">
        <v>10</v>
      </c>
      <c r="Q129" s="36">
        <f t="shared" si="3"/>
        <v>301.5</v>
      </c>
      <c r="R129" s="40">
        <v>13.512605042016807</v>
      </c>
      <c r="S129" s="41">
        <v>70.2</v>
      </c>
      <c r="T129" s="41">
        <v>7.8</v>
      </c>
      <c r="U129" s="41">
        <v>62.377425044091709</v>
      </c>
      <c r="V129" s="36">
        <v>2253.1</v>
      </c>
      <c r="W129" s="42">
        <v>57.907828224540211</v>
      </c>
    </row>
    <row r="130" spans="1:23" s="43" customFormat="1" ht="13.15" customHeight="1" x14ac:dyDescent="0.2">
      <c r="A130" s="122" t="s">
        <v>14</v>
      </c>
      <c r="B130" s="32">
        <v>8</v>
      </c>
      <c r="C130" s="33" t="s">
        <v>3</v>
      </c>
      <c r="D130" s="33" t="s">
        <v>35</v>
      </c>
      <c r="E130" s="34">
        <v>113</v>
      </c>
      <c r="F130" s="35">
        <v>96</v>
      </c>
      <c r="G130" s="36">
        <v>2</v>
      </c>
      <c r="H130" s="37">
        <v>1</v>
      </c>
      <c r="I130" s="38" t="s">
        <v>8</v>
      </c>
      <c r="J130" s="37">
        <v>1</v>
      </c>
      <c r="K130" s="36">
        <v>2</v>
      </c>
      <c r="L130" s="37">
        <v>1</v>
      </c>
      <c r="M130" s="39">
        <v>2</v>
      </c>
      <c r="N130" s="37">
        <v>5</v>
      </c>
      <c r="O130" s="39">
        <v>2</v>
      </c>
      <c r="P130" s="37">
        <v>5</v>
      </c>
      <c r="Q130" s="36">
        <f t="shared" si="3"/>
        <v>82</v>
      </c>
      <c r="R130" s="40">
        <v>3.6750700280112043</v>
      </c>
      <c r="S130" s="41">
        <v>71.55</v>
      </c>
      <c r="T130" s="41">
        <v>8.4</v>
      </c>
      <c r="U130" s="41">
        <v>62.54673721340388</v>
      </c>
      <c r="V130" s="36">
        <v>2385.6999999999998</v>
      </c>
      <c r="W130" s="42">
        <v>56.871287117640811</v>
      </c>
    </row>
    <row r="131" spans="1:23" s="43" customFormat="1" ht="13.15" customHeight="1" x14ac:dyDescent="0.2">
      <c r="A131" s="122" t="s">
        <v>14</v>
      </c>
      <c r="B131" s="32">
        <v>8</v>
      </c>
      <c r="C131" s="33" t="s">
        <v>5</v>
      </c>
      <c r="D131" s="33" t="s">
        <v>35</v>
      </c>
      <c r="E131" s="34">
        <v>114</v>
      </c>
      <c r="F131" s="35">
        <v>96</v>
      </c>
      <c r="G131" s="36">
        <v>2</v>
      </c>
      <c r="H131" s="37">
        <v>1</v>
      </c>
      <c r="I131" s="38" t="s">
        <v>8</v>
      </c>
      <c r="J131" s="37">
        <v>1</v>
      </c>
      <c r="K131" s="36">
        <v>2</v>
      </c>
      <c r="L131" s="37">
        <v>5</v>
      </c>
      <c r="M131" s="39">
        <v>2</v>
      </c>
      <c r="N131" s="37">
        <v>5</v>
      </c>
      <c r="O131" s="39">
        <v>2</v>
      </c>
      <c r="P131" s="37">
        <v>5</v>
      </c>
      <c r="Q131" s="36">
        <f t="shared" si="3"/>
        <v>112</v>
      </c>
      <c r="R131" s="40">
        <v>5.0196078431372548</v>
      </c>
      <c r="S131" s="41">
        <v>70.649999999999991</v>
      </c>
      <c r="T131" s="41">
        <v>9.1999999999999993</v>
      </c>
      <c r="U131" s="41">
        <v>62.109347442680772</v>
      </c>
      <c r="V131" s="36">
        <v>2140.6999999999998</v>
      </c>
      <c r="W131" s="42">
        <v>47.519258978331912</v>
      </c>
    </row>
    <row r="132" spans="1:23" s="43" customFormat="1" ht="13.15" customHeight="1" x14ac:dyDescent="0.2">
      <c r="A132" s="122" t="s">
        <v>21</v>
      </c>
      <c r="B132" s="32">
        <v>14</v>
      </c>
      <c r="C132" s="33" t="s">
        <v>5</v>
      </c>
      <c r="D132" s="33" t="s">
        <v>35</v>
      </c>
      <c r="E132" s="34">
        <v>115</v>
      </c>
      <c r="F132" s="35">
        <v>94</v>
      </c>
      <c r="G132" s="36">
        <v>2</v>
      </c>
      <c r="H132" s="37">
        <v>1</v>
      </c>
      <c r="I132" s="38" t="s">
        <v>8</v>
      </c>
      <c r="J132" s="37">
        <v>1</v>
      </c>
      <c r="K132" s="36">
        <v>2</v>
      </c>
      <c r="L132" s="37">
        <v>15</v>
      </c>
      <c r="M132" s="39">
        <v>2</v>
      </c>
      <c r="N132" s="37">
        <v>15</v>
      </c>
      <c r="O132" s="39">
        <v>2</v>
      </c>
      <c r="P132" s="37">
        <v>15</v>
      </c>
      <c r="Q132" s="36">
        <f t="shared" si="3"/>
        <v>302</v>
      </c>
      <c r="R132" s="40">
        <v>13.535014005602243</v>
      </c>
      <c r="S132" s="41">
        <v>70.649999999999991</v>
      </c>
      <c r="T132" s="41">
        <v>8.6999999999999993</v>
      </c>
      <c r="U132" s="41">
        <v>58.370370370370367</v>
      </c>
      <c r="V132" s="36">
        <v>1176.9000000000001</v>
      </c>
      <c r="W132" s="42">
        <v>30.021326991526827</v>
      </c>
    </row>
    <row r="133" spans="1:23" s="43" customFormat="1" ht="13.15" customHeight="1" x14ac:dyDescent="0.2">
      <c r="A133" s="122" t="s">
        <v>21</v>
      </c>
      <c r="B133" s="32">
        <v>14</v>
      </c>
      <c r="C133" s="33" t="s">
        <v>3</v>
      </c>
      <c r="D133" s="33" t="s">
        <v>35</v>
      </c>
      <c r="E133" s="34">
        <v>116</v>
      </c>
      <c r="F133" s="35">
        <v>96</v>
      </c>
      <c r="G133" s="36">
        <v>2</v>
      </c>
      <c r="H133" s="37">
        <v>1</v>
      </c>
      <c r="I133" s="38" t="s">
        <v>8</v>
      </c>
      <c r="J133" s="37">
        <v>5</v>
      </c>
      <c r="K133" s="36">
        <v>5</v>
      </c>
      <c r="L133" s="37">
        <v>5</v>
      </c>
      <c r="M133" s="39">
        <v>5</v>
      </c>
      <c r="N133" s="37">
        <v>5</v>
      </c>
      <c r="O133" s="39">
        <v>5</v>
      </c>
      <c r="P133" s="37">
        <v>10</v>
      </c>
      <c r="Q133" s="36">
        <f t="shared" si="3"/>
        <v>174</v>
      </c>
      <c r="R133" s="40">
        <v>7.7983193277310932</v>
      </c>
      <c r="S133" s="41">
        <v>69.75</v>
      </c>
      <c r="T133" s="41">
        <v>7.8</v>
      </c>
      <c r="U133" s="41">
        <v>60.317460317460316</v>
      </c>
      <c r="V133" s="36">
        <v>1788</v>
      </c>
      <c r="W133" s="42">
        <v>48.826597686777376</v>
      </c>
    </row>
    <row r="134" spans="1:23" s="43" customFormat="1" ht="13.15" customHeight="1" x14ac:dyDescent="0.2">
      <c r="A134" s="122" t="s">
        <v>10</v>
      </c>
      <c r="B134" s="32">
        <v>4</v>
      </c>
      <c r="C134" s="33" t="s">
        <v>3</v>
      </c>
      <c r="D134" s="33" t="s">
        <v>35</v>
      </c>
      <c r="E134" s="34">
        <v>117</v>
      </c>
      <c r="F134" s="35">
        <v>97</v>
      </c>
      <c r="G134" s="36">
        <v>8</v>
      </c>
      <c r="H134" s="37">
        <v>1</v>
      </c>
      <c r="I134" s="38" t="s">
        <v>6</v>
      </c>
      <c r="J134" s="37">
        <v>10</v>
      </c>
      <c r="K134" s="36">
        <v>5</v>
      </c>
      <c r="L134" s="37">
        <v>10</v>
      </c>
      <c r="M134" s="39">
        <v>5</v>
      </c>
      <c r="N134" s="37">
        <v>10</v>
      </c>
      <c r="O134" s="39">
        <v>5</v>
      </c>
      <c r="P134" s="37">
        <v>10</v>
      </c>
      <c r="Q134" s="36">
        <f t="shared" si="3"/>
        <v>301.5</v>
      </c>
      <c r="R134" s="40">
        <v>13.512605042016807</v>
      </c>
      <c r="S134" s="41">
        <v>74.25</v>
      </c>
      <c r="T134" s="41">
        <v>9.5</v>
      </c>
      <c r="U134" s="41">
        <v>62.998236331569665</v>
      </c>
      <c r="V134" s="36">
        <v>2748</v>
      </c>
      <c r="W134" s="42">
        <v>54.845194745328364</v>
      </c>
    </row>
    <row r="135" spans="1:23" s="43" customFormat="1" ht="13.15" customHeight="1" x14ac:dyDescent="0.2">
      <c r="A135" s="122" t="s">
        <v>10</v>
      </c>
      <c r="B135" s="32">
        <v>4</v>
      </c>
      <c r="C135" s="33" t="s">
        <v>5</v>
      </c>
      <c r="D135" s="33" t="s">
        <v>35</v>
      </c>
      <c r="E135" s="34">
        <v>118</v>
      </c>
      <c r="F135" s="35">
        <v>98</v>
      </c>
      <c r="G135" s="36">
        <v>8</v>
      </c>
      <c r="H135" s="37">
        <v>1</v>
      </c>
      <c r="I135" s="38" t="s">
        <v>8</v>
      </c>
      <c r="J135" s="37">
        <v>5</v>
      </c>
      <c r="K135" s="36">
        <v>2</v>
      </c>
      <c r="L135" s="37">
        <v>5</v>
      </c>
      <c r="M135" s="39">
        <v>2</v>
      </c>
      <c r="N135" s="37">
        <v>5</v>
      </c>
      <c r="O135" s="39">
        <v>2</v>
      </c>
      <c r="P135" s="37">
        <v>5</v>
      </c>
      <c r="Q135" s="36">
        <f t="shared" si="3"/>
        <v>154</v>
      </c>
      <c r="R135" s="40">
        <v>6.901960784313725</v>
      </c>
      <c r="S135" s="41">
        <v>69.3</v>
      </c>
      <c r="T135" s="41">
        <v>8.5</v>
      </c>
      <c r="U135" s="41">
        <v>63.379188712522044</v>
      </c>
      <c r="V135" s="36">
        <v>2582</v>
      </c>
      <c r="W135" s="42">
        <v>60.711836413741182</v>
      </c>
    </row>
    <row r="136" spans="1:23" s="43" customFormat="1" ht="13.15" customHeight="1" x14ac:dyDescent="0.2">
      <c r="A136" s="122" t="s">
        <v>30</v>
      </c>
      <c r="B136" s="32">
        <v>23</v>
      </c>
      <c r="C136" s="33" t="s">
        <v>5</v>
      </c>
      <c r="D136" s="33" t="s">
        <v>35</v>
      </c>
      <c r="E136" s="34">
        <v>119</v>
      </c>
      <c r="F136" s="35">
        <v>97</v>
      </c>
      <c r="G136" s="36">
        <v>0</v>
      </c>
      <c r="H136" s="37">
        <v>0</v>
      </c>
      <c r="I136" s="38" t="s">
        <v>32</v>
      </c>
      <c r="J136" s="37">
        <v>0</v>
      </c>
      <c r="K136" s="36">
        <v>0</v>
      </c>
      <c r="L136" s="37">
        <v>0</v>
      </c>
      <c r="M136" s="39">
        <v>0</v>
      </c>
      <c r="N136" s="37">
        <v>0</v>
      </c>
      <c r="O136" s="39">
        <v>0</v>
      </c>
      <c r="P136" s="37">
        <v>0</v>
      </c>
      <c r="Q136" s="36">
        <f t="shared" si="3"/>
        <v>0</v>
      </c>
      <c r="R136" s="40">
        <v>0</v>
      </c>
      <c r="S136" s="41">
        <v>73.8</v>
      </c>
      <c r="T136" s="41">
        <v>8.8000000000000007</v>
      </c>
      <c r="U136" s="41">
        <v>62.349206349206341</v>
      </c>
      <c r="V136" s="36">
        <v>2433</v>
      </c>
      <c r="W136" s="42">
        <v>53.289599271322096</v>
      </c>
    </row>
    <row r="137" spans="1:23" s="43" customFormat="1" ht="13.15" customHeight="1" x14ac:dyDescent="0.2">
      <c r="A137" s="122" t="s">
        <v>30</v>
      </c>
      <c r="B137" s="32">
        <v>23</v>
      </c>
      <c r="C137" s="33" t="s">
        <v>3</v>
      </c>
      <c r="D137" s="33" t="s">
        <v>35</v>
      </c>
      <c r="E137" s="34">
        <v>120</v>
      </c>
      <c r="F137" s="35">
        <v>98</v>
      </c>
      <c r="G137" s="36">
        <v>0</v>
      </c>
      <c r="H137" s="37">
        <v>0</v>
      </c>
      <c r="I137" s="38" t="s">
        <v>32</v>
      </c>
      <c r="J137" s="37">
        <v>0</v>
      </c>
      <c r="K137" s="36">
        <v>0</v>
      </c>
      <c r="L137" s="37">
        <v>0</v>
      </c>
      <c r="M137" s="39">
        <v>2</v>
      </c>
      <c r="N137" s="37">
        <v>5</v>
      </c>
      <c r="O137" s="39">
        <v>2</v>
      </c>
      <c r="P137" s="37">
        <v>5</v>
      </c>
      <c r="Q137" s="36">
        <f t="shared" si="3"/>
        <v>57.5</v>
      </c>
      <c r="R137" s="40">
        <v>2.5770308123249297</v>
      </c>
      <c r="S137" s="41">
        <v>74.7</v>
      </c>
      <c r="T137" s="41">
        <v>8.5</v>
      </c>
      <c r="U137" s="41">
        <v>62.1657848324515</v>
      </c>
      <c r="V137" s="36">
        <v>2290.4</v>
      </c>
      <c r="W137" s="42">
        <v>50.937350833009688</v>
      </c>
    </row>
    <row r="138" spans="1:23" s="43" customFormat="1" ht="13.15" customHeight="1" x14ac:dyDescent="0.2">
      <c r="A138" s="123" t="s">
        <v>2</v>
      </c>
      <c r="B138" s="7">
        <v>1</v>
      </c>
      <c r="C138" s="8" t="s">
        <v>3</v>
      </c>
      <c r="D138" s="8" t="s">
        <v>35</v>
      </c>
      <c r="E138" s="9">
        <v>121</v>
      </c>
      <c r="F138" s="15">
        <v>95</v>
      </c>
      <c r="G138" s="12">
        <v>8</v>
      </c>
      <c r="H138" s="16">
        <v>20</v>
      </c>
      <c r="I138" s="14" t="s">
        <v>4</v>
      </c>
      <c r="J138" s="16">
        <v>50</v>
      </c>
      <c r="K138" s="12">
        <v>8</v>
      </c>
      <c r="L138" s="16">
        <v>70</v>
      </c>
      <c r="M138" s="17">
        <v>8</v>
      </c>
      <c r="N138" s="16">
        <v>90</v>
      </c>
      <c r="O138" s="17">
        <v>9</v>
      </c>
      <c r="P138" s="16">
        <v>100</v>
      </c>
      <c r="Q138" s="12">
        <f t="shared" si="3"/>
        <v>2255</v>
      </c>
      <c r="R138" s="18">
        <v>101.06442577030812</v>
      </c>
      <c r="S138" s="10">
        <v>76.05</v>
      </c>
      <c r="T138" s="10">
        <v>9.3000000000000007</v>
      </c>
      <c r="U138" s="10">
        <v>61.615520282186942</v>
      </c>
      <c r="V138" s="12">
        <v>1247.3</v>
      </c>
      <c r="W138" s="13">
        <v>25.918930281539993</v>
      </c>
    </row>
    <row r="139" spans="1:23" s="43" customFormat="1" ht="13.15" customHeight="1" x14ac:dyDescent="0.2">
      <c r="A139" s="122" t="s">
        <v>2</v>
      </c>
      <c r="B139" s="32">
        <v>1</v>
      </c>
      <c r="C139" s="33" t="s">
        <v>5</v>
      </c>
      <c r="D139" s="33" t="s">
        <v>35</v>
      </c>
      <c r="E139" s="34">
        <v>122</v>
      </c>
      <c r="F139" s="35">
        <v>98</v>
      </c>
      <c r="G139" s="36">
        <v>8</v>
      </c>
      <c r="H139" s="37">
        <v>20</v>
      </c>
      <c r="I139" s="38" t="s">
        <v>6</v>
      </c>
      <c r="J139" s="37">
        <v>5</v>
      </c>
      <c r="K139" s="36">
        <v>2</v>
      </c>
      <c r="L139" s="37">
        <v>10</v>
      </c>
      <c r="M139" s="39">
        <v>2</v>
      </c>
      <c r="N139" s="37">
        <v>10</v>
      </c>
      <c r="O139" s="39">
        <v>2</v>
      </c>
      <c r="P139" s="37">
        <v>10</v>
      </c>
      <c r="Q139" s="36">
        <f t="shared" si="3"/>
        <v>372.5</v>
      </c>
      <c r="R139" s="40">
        <v>16.694677871148457</v>
      </c>
      <c r="S139" s="41">
        <v>72</v>
      </c>
      <c r="T139" s="41">
        <v>9.1999999999999993</v>
      </c>
      <c r="U139" s="41">
        <v>63.012345679012348</v>
      </c>
      <c r="V139" s="36">
        <v>2653.4</v>
      </c>
      <c r="W139" s="42">
        <v>55.804949813609049</v>
      </c>
    </row>
    <row r="140" spans="1:23" s="43" customFormat="1" ht="13.15" customHeight="1" x14ac:dyDescent="0.2">
      <c r="A140" s="122" t="s">
        <v>20</v>
      </c>
      <c r="B140" s="32">
        <v>13</v>
      </c>
      <c r="C140" s="33" t="s">
        <v>5</v>
      </c>
      <c r="D140" s="33" t="s">
        <v>35</v>
      </c>
      <c r="E140" s="34">
        <v>123</v>
      </c>
      <c r="F140" s="35">
        <v>97</v>
      </c>
      <c r="G140" s="36">
        <v>5</v>
      </c>
      <c r="H140" s="37">
        <v>4</v>
      </c>
      <c r="I140" s="38" t="s">
        <v>8</v>
      </c>
      <c r="J140" s="37">
        <v>5</v>
      </c>
      <c r="K140" s="36">
        <v>2</v>
      </c>
      <c r="L140" s="37">
        <v>5</v>
      </c>
      <c r="M140" s="39">
        <v>2</v>
      </c>
      <c r="N140" s="37">
        <v>5</v>
      </c>
      <c r="O140" s="39">
        <v>2</v>
      </c>
      <c r="P140" s="37">
        <v>5</v>
      </c>
      <c r="Q140" s="36">
        <f t="shared" si="3"/>
        <v>173.5</v>
      </c>
      <c r="R140" s="40">
        <v>7.7759103641456582</v>
      </c>
      <c r="S140" s="41">
        <v>71.55</v>
      </c>
      <c r="T140" s="41">
        <v>8.1</v>
      </c>
      <c r="U140" s="41">
        <v>61.982363315696645</v>
      </c>
      <c r="V140" s="36">
        <v>1727.1</v>
      </c>
      <c r="W140" s="42">
        <v>42.640766707409675</v>
      </c>
    </row>
    <row r="141" spans="1:23" s="43" customFormat="1" ht="13.15" customHeight="1" x14ac:dyDescent="0.2">
      <c r="A141" s="122" t="s">
        <v>20</v>
      </c>
      <c r="B141" s="32">
        <v>13</v>
      </c>
      <c r="C141" s="33" t="s">
        <v>3</v>
      </c>
      <c r="D141" s="33" t="s">
        <v>35</v>
      </c>
      <c r="E141" s="34">
        <v>124</v>
      </c>
      <c r="F141" s="35">
        <v>97</v>
      </c>
      <c r="G141" s="36">
        <v>5</v>
      </c>
      <c r="H141" s="37">
        <v>4</v>
      </c>
      <c r="I141" s="38" t="s">
        <v>6</v>
      </c>
      <c r="J141" s="37">
        <v>4</v>
      </c>
      <c r="K141" s="36">
        <v>5</v>
      </c>
      <c r="L141" s="37">
        <v>5</v>
      </c>
      <c r="M141" s="39">
        <v>5</v>
      </c>
      <c r="N141" s="37">
        <v>5</v>
      </c>
      <c r="O141" s="39">
        <v>5</v>
      </c>
      <c r="P141" s="37">
        <v>5</v>
      </c>
      <c r="Q141" s="36">
        <f t="shared" si="3"/>
        <v>163</v>
      </c>
      <c r="R141" s="40">
        <v>7.3053221288515404</v>
      </c>
      <c r="S141" s="41">
        <v>71.100000000000009</v>
      </c>
      <c r="T141" s="41">
        <v>9.4</v>
      </c>
      <c r="U141" s="41">
        <v>62.137566137566132</v>
      </c>
      <c r="V141" s="36">
        <v>2118.1999999999998</v>
      </c>
      <c r="W141" s="42">
        <v>45.236144231527405</v>
      </c>
    </row>
    <row r="142" spans="1:23" s="43" customFormat="1" ht="13.15" customHeight="1" x14ac:dyDescent="0.2">
      <c r="A142" s="122" t="s">
        <v>25</v>
      </c>
      <c r="B142" s="32">
        <v>18</v>
      </c>
      <c r="C142" s="33" t="s">
        <v>3</v>
      </c>
      <c r="D142" s="33" t="s">
        <v>35</v>
      </c>
      <c r="E142" s="34">
        <v>125</v>
      </c>
      <c r="F142" s="35">
        <v>97</v>
      </c>
      <c r="G142" s="36">
        <v>8</v>
      </c>
      <c r="H142" s="37">
        <v>3</v>
      </c>
      <c r="I142" s="38" t="s">
        <v>8</v>
      </c>
      <c r="J142" s="37">
        <v>5</v>
      </c>
      <c r="K142" s="36">
        <v>2</v>
      </c>
      <c r="L142" s="37">
        <v>5</v>
      </c>
      <c r="M142" s="39">
        <v>2</v>
      </c>
      <c r="N142" s="37">
        <v>5</v>
      </c>
      <c r="O142" s="39">
        <v>2</v>
      </c>
      <c r="P142" s="37">
        <v>5</v>
      </c>
      <c r="Q142" s="36">
        <f t="shared" si="3"/>
        <v>167</v>
      </c>
      <c r="R142" s="40">
        <v>7.4845938375350141</v>
      </c>
      <c r="S142" s="41">
        <v>67.05</v>
      </c>
      <c r="T142" s="41">
        <v>9.8000000000000007</v>
      </c>
      <c r="U142" s="41">
        <v>60.148148148148145</v>
      </c>
      <c r="V142" s="36">
        <v>1938.4</v>
      </c>
      <c r="W142" s="42">
        <v>43.497729845740665</v>
      </c>
    </row>
    <row r="143" spans="1:23" s="43" customFormat="1" ht="13.15" customHeight="1" x14ac:dyDescent="0.2">
      <c r="A143" s="122" t="s">
        <v>25</v>
      </c>
      <c r="B143" s="32">
        <v>18</v>
      </c>
      <c r="C143" s="33" t="s">
        <v>5</v>
      </c>
      <c r="D143" s="33" t="s">
        <v>35</v>
      </c>
      <c r="E143" s="34">
        <v>126</v>
      </c>
      <c r="F143" s="35">
        <v>98</v>
      </c>
      <c r="G143" s="36">
        <v>8</v>
      </c>
      <c r="H143" s="37">
        <v>3</v>
      </c>
      <c r="I143" s="38" t="s">
        <v>8</v>
      </c>
      <c r="J143" s="37">
        <v>10</v>
      </c>
      <c r="K143" s="36">
        <v>2</v>
      </c>
      <c r="L143" s="37">
        <v>10</v>
      </c>
      <c r="M143" s="39">
        <v>2</v>
      </c>
      <c r="N143" s="37">
        <v>10</v>
      </c>
      <c r="O143" s="39">
        <v>2</v>
      </c>
      <c r="P143" s="37">
        <v>10</v>
      </c>
      <c r="Q143" s="36">
        <f t="shared" si="3"/>
        <v>314.5</v>
      </c>
      <c r="R143" s="40">
        <v>14.095238095238095</v>
      </c>
      <c r="S143" s="41">
        <v>73.350000000000009</v>
      </c>
      <c r="T143" s="41">
        <v>8.5</v>
      </c>
      <c r="U143" s="41">
        <v>59.555555555555557</v>
      </c>
      <c r="V143" s="36">
        <v>1910</v>
      </c>
      <c r="W143" s="42">
        <v>45.155225019153924</v>
      </c>
    </row>
    <row r="144" spans="1:23" s="43" customFormat="1" ht="13.15" customHeight="1" x14ac:dyDescent="0.2">
      <c r="A144" s="122" t="s">
        <v>11</v>
      </c>
      <c r="B144" s="32">
        <v>5</v>
      </c>
      <c r="C144" s="33" t="s">
        <v>5</v>
      </c>
      <c r="D144" s="33" t="s">
        <v>35</v>
      </c>
      <c r="E144" s="34">
        <v>127</v>
      </c>
      <c r="F144" s="35">
        <v>97</v>
      </c>
      <c r="G144" s="36">
        <v>2</v>
      </c>
      <c r="H144" s="37">
        <v>5</v>
      </c>
      <c r="I144" s="38" t="s">
        <v>8</v>
      </c>
      <c r="J144" s="37">
        <v>5</v>
      </c>
      <c r="K144" s="36">
        <v>2</v>
      </c>
      <c r="L144" s="37">
        <v>10</v>
      </c>
      <c r="M144" s="39">
        <v>2</v>
      </c>
      <c r="N144" s="37">
        <v>10</v>
      </c>
      <c r="O144" s="39">
        <v>2</v>
      </c>
      <c r="P144" s="37">
        <v>10</v>
      </c>
      <c r="Q144" s="36">
        <f t="shared" si="3"/>
        <v>275</v>
      </c>
      <c r="R144" s="40">
        <v>12.324929971988796</v>
      </c>
      <c r="S144" s="41">
        <v>71.100000000000009</v>
      </c>
      <c r="T144" s="41">
        <v>9.4</v>
      </c>
      <c r="U144" s="41">
        <v>60.303350970017632</v>
      </c>
      <c r="V144" s="36">
        <v>2284.1</v>
      </c>
      <c r="W144" s="42">
        <v>50.262781994156654</v>
      </c>
    </row>
    <row r="145" spans="1:23" s="43" customFormat="1" ht="13.15" customHeight="1" x14ac:dyDescent="0.2">
      <c r="A145" s="122" t="s">
        <v>11</v>
      </c>
      <c r="B145" s="32">
        <v>5</v>
      </c>
      <c r="C145" s="33" t="s">
        <v>3</v>
      </c>
      <c r="D145" s="33" t="s">
        <v>35</v>
      </c>
      <c r="E145" s="34">
        <v>128</v>
      </c>
      <c r="F145" s="35">
        <v>98</v>
      </c>
      <c r="G145" s="36">
        <v>2</v>
      </c>
      <c r="H145" s="37">
        <v>5</v>
      </c>
      <c r="I145" s="38" t="s">
        <v>8</v>
      </c>
      <c r="J145" s="37">
        <v>10</v>
      </c>
      <c r="K145" s="36">
        <v>2</v>
      </c>
      <c r="L145" s="37">
        <v>10</v>
      </c>
      <c r="M145" s="39">
        <v>2</v>
      </c>
      <c r="N145" s="37">
        <v>10</v>
      </c>
      <c r="O145" s="39">
        <v>2</v>
      </c>
      <c r="P145" s="37">
        <v>10</v>
      </c>
      <c r="Q145" s="36">
        <f t="shared" si="3"/>
        <v>327.5</v>
      </c>
      <c r="R145" s="40">
        <v>14.677871148459385</v>
      </c>
      <c r="S145" s="41">
        <v>72.45</v>
      </c>
      <c r="T145" s="41">
        <v>9.9</v>
      </c>
      <c r="U145" s="41">
        <v>60.585537918871246</v>
      </c>
      <c r="V145" s="36">
        <v>2452.6</v>
      </c>
      <c r="W145" s="42">
        <v>49.545034941604158</v>
      </c>
    </row>
    <row r="146" spans="1:23" s="43" customFormat="1" ht="13.15" customHeight="1" x14ac:dyDescent="0.2">
      <c r="A146" s="122" t="s">
        <v>31</v>
      </c>
      <c r="B146" s="32">
        <v>24</v>
      </c>
      <c r="C146" s="33" t="s">
        <v>3</v>
      </c>
      <c r="D146" s="33" t="s">
        <v>35</v>
      </c>
      <c r="E146" s="34">
        <v>129</v>
      </c>
      <c r="F146" s="35">
        <v>98</v>
      </c>
      <c r="G146" s="36">
        <v>8</v>
      </c>
      <c r="H146" s="37">
        <v>5</v>
      </c>
      <c r="I146" s="38" t="s">
        <v>4</v>
      </c>
      <c r="J146" s="37">
        <v>15</v>
      </c>
      <c r="K146" s="36">
        <v>5</v>
      </c>
      <c r="L146" s="37">
        <v>10</v>
      </c>
      <c r="M146" s="39">
        <v>5</v>
      </c>
      <c r="N146" s="37">
        <v>10</v>
      </c>
      <c r="O146" s="39">
        <v>5</v>
      </c>
      <c r="P146" s="37">
        <v>10</v>
      </c>
      <c r="Q146" s="36">
        <f t="shared" ref="Q146:Q177" si="4">(H146+J146)*13/2+(J146+L146)*8/2+(L146+N146)*7/2+(N146+P146)*8/2</f>
        <v>380</v>
      </c>
      <c r="R146" s="40">
        <v>17.030812324929972</v>
      </c>
      <c r="S146" s="41">
        <v>69.3</v>
      </c>
      <c r="T146" s="41">
        <v>9.6</v>
      </c>
      <c r="U146" s="41">
        <v>63.463844797178126</v>
      </c>
      <c r="V146" s="36">
        <v>2319.5</v>
      </c>
      <c r="W146" s="42">
        <v>48.225806328239528</v>
      </c>
    </row>
    <row r="147" spans="1:23" s="43" customFormat="1" ht="13.15" customHeight="1" x14ac:dyDescent="0.2">
      <c r="A147" s="122" t="s">
        <v>31</v>
      </c>
      <c r="B147" s="32">
        <v>24</v>
      </c>
      <c r="C147" s="33" t="s">
        <v>5</v>
      </c>
      <c r="D147" s="33" t="s">
        <v>35</v>
      </c>
      <c r="E147" s="34">
        <v>130</v>
      </c>
      <c r="F147" s="35">
        <v>96</v>
      </c>
      <c r="G147" s="36">
        <v>8</v>
      </c>
      <c r="H147" s="37">
        <v>5</v>
      </c>
      <c r="I147" s="38" t="s">
        <v>8</v>
      </c>
      <c r="J147" s="37">
        <v>5</v>
      </c>
      <c r="K147" s="36">
        <v>2</v>
      </c>
      <c r="L147" s="37">
        <v>10</v>
      </c>
      <c r="M147" s="39">
        <v>2</v>
      </c>
      <c r="N147" s="37">
        <v>10</v>
      </c>
      <c r="O147" s="39">
        <v>2</v>
      </c>
      <c r="P147" s="37">
        <v>10</v>
      </c>
      <c r="Q147" s="36">
        <f t="shared" si="4"/>
        <v>275</v>
      </c>
      <c r="R147" s="40">
        <v>12.324929971988796</v>
      </c>
      <c r="S147" s="41">
        <v>69.75</v>
      </c>
      <c r="T147" s="41">
        <v>9.9</v>
      </c>
      <c r="U147" s="41">
        <v>63.153439153439152</v>
      </c>
      <c r="V147" s="36">
        <v>2370.6999999999998</v>
      </c>
      <c r="W147" s="42">
        <v>48.715929978192015</v>
      </c>
    </row>
    <row r="148" spans="1:23" s="43" customFormat="1" ht="13.15" customHeight="1" x14ac:dyDescent="0.2">
      <c r="A148" s="122" t="s">
        <v>18</v>
      </c>
      <c r="B148" s="32">
        <v>11</v>
      </c>
      <c r="C148" s="33" t="s">
        <v>5</v>
      </c>
      <c r="D148" s="33" t="s">
        <v>35</v>
      </c>
      <c r="E148" s="34">
        <v>131</v>
      </c>
      <c r="F148" s="35">
        <v>97</v>
      </c>
      <c r="G148" s="36">
        <v>8</v>
      </c>
      <c r="H148" s="37">
        <v>5</v>
      </c>
      <c r="I148" s="38" t="s">
        <v>8</v>
      </c>
      <c r="J148" s="37">
        <v>5</v>
      </c>
      <c r="K148" s="36">
        <v>2</v>
      </c>
      <c r="L148" s="37">
        <v>10</v>
      </c>
      <c r="M148" s="39">
        <v>2</v>
      </c>
      <c r="N148" s="37">
        <v>10</v>
      </c>
      <c r="O148" s="39">
        <v>2</v>
      </c>
      <c r="P148" s="37">
        <v>10</v>
      </c>
      <c r="Q148" s="36">
        <f t="shared" si="4"/>
        <v>275</v>
      </c>
      <c r="R148" s="40">
        <v>12.324929971988796</v>
      </c>
      <c r="S148" s="41">
        <v>69.75</v>
      </c>
      <c r="T148" s="41">
        <v>9.5</v>
      </c>
      <c r="U148" s="41">
        <v>63.054673721340379</v>
      </c>
      <c r="V148" s="36">
        <v>2225</v>
      </c>
      <c r="W148" s="42">
        <v>47.229704076477994</v>
      </c>
    </row>
    <row r="149" spans="1:23" s="43" customFormat="1" ht="13.15" customHeight="1" x14ac:dyDescent="0.2">
      <c r="A149" s="122" t="s">
        <v>18</v>
      </c>
      <c r="B149" s="32">
        <v>11</v>
      </c>
      <c r="C149" s="33" t="s">
        <v>3</v>
      </c>
      <c r="D149" s="33" t="s">
        <v>35</v>
      </c>
      <c r="E149" s="34">
        <v>132</v>
      </c>
      <c r="F149" s="35">
        <v>95</v>
      </c>
      <c r="G149" s="36">
        <v>8</v>
      </c>
      <c r="H149" s="37">
        <v>5</v>
      </c>
      <c r="I149" s="38" t="s">
        <v>6</v>
      </c>
      <c r="J149" s="37">
        <v>5</v>
      </c>
      <c r="K149" s="36">
        <v>5</v>
      </c>
      <c r="L149" s="37">
        <v>10</v>
      </c>
      <c r="M149" s="39">
        <v>5</v>
      </c>
      <c r="N149" s="37">
        <v>10</v>
      </c>
      <c r="O149" s="39">
        <v>5</v>
      </c>
      <c r="P149" s="37">
        <v>10</v>
      </c>
      <c r="Q149" s="36">
        <f t="shared" si="4"/>
        <v>275</v>
      </c>
      <c r="R149" s="40">
        <v>12.324929971988796</v>
      </c>
      <c r="S149" s="41">
        <v>75.149999999999991</v>
      </c>
      <c r="T149" s="41">
        <v>9.3000000000000007</v>
      </c>
      <c r="U149" s="41">
        <v>62.405643738977069</v>
      </c>
      <c r="V149" s="36">
        <v>1777.5</v>
      </c>
      <c r="W149" s="42">
        <v>36.905597979415916</v>
      </c>
    </row>
    <row r="150" spans="1:23" s="43" customFormat="1" ht="13.15" customHeight="1" x14ac:dyDescent="0.2">
      <c r="A150" s="122" t="s">
        <v>17</v>
      </c>
      <c r="B150" s="32">
        <v>10</v>
      </c>
      <c r="C150" s="33" t="s">
        <v>3</v>
      </c>
      <c r="D150" s="33" t="s">
        <v>35</v>
      </c>
      <c r="E150" s="34">
        <v>133</v>
      </c>
      <c r="F150" s="35">
        <v>97</v>
      </c>
      <c r="G150" s="36">
        <v>8</v>
      </c>
      <c r="H150" s="37">
        <v>5</v>
      </c>
      <c r="I150" s="38" t="s">
        <v>4</v>
      </c>
      <c r="J150" s="37">
        <v>20</v>
      </c>
      <c r="K150" s="36">
        <v>8</v>
      </c>
      <c r="L150" s="37">
        <v>30</v>
      </c>
      <c r="M150" s="39">
        <v>8</v>
      </c>
      <c r="N150" s="37">
        <v>40</v>
      </c>
      <c r="O150" s="39">
        <v>8</v>
      </c>
      <c r="P150" s="37">
        <v>60</v>
      </c>
      <c r="Q150" s="36">
        <f t="shared" si="4"/>
        <v>1007.5</v>
      </c>
      <c r="R150" s="40">
        <v>45.154061624649863</v>
      </c>
      <c r="S150" s="41">
        <v>72.45</v>
      </c>
      <c r="T150" s="41">
        <v>8.5</v>
      </c>
      <c r="U150" s="41">
        <v>59.851851851851848</v>
      </c>
      <c r="V150" s="36">
        <v>1091.5999999999999</v>
      </c>
      <c r="W150" s="42">
        <v>26.266301699032052</v>
      </c>
    </row>
    <row r="151" spans="1:23" s="43" customFormat="1" ht="13.15" customHeight="1" x14ac:dyDescent="0.2">
      <c r="A151" s="122" t="s">
        <v>17</v>
      </c>
      <c r="B151" s="32">
        <v>10</v>
      </c>
      <c r="C151" s="33" t="s">
        <v>5</v>
      </c>
      <c r="D151" s="33" t="s">
        <v>35</v>
      </c>
      <c r="E151" s="34">
        <v>134</v>
      </c>
      <c r="F151" s="35">
        <v>97</v>
      </c>
      <c r="G151" s="36">
        <v>8</v>
      </c>
      <c r="H151" s="37">
        <v>5</v>
      </c>
      <c r="I151" s="38" t="s">
        <v>8</v>
      </c>
      <c r="J151" s="37">
        <v>5</v>
      </c>
      <c r="K151" s="36">
        <v>2</v>
      </c>
      <c r="L151" s="37">
        <v>10</v>
      </c>
      <c r="M151" s="39">
        <v>2</v>
      </c>
      <c r="N151" s="37">
        <v>15</v>
      </c>
      <c r="O151" s="39">
        <v>2</v>
      </c>
      <c r="P151" s="37">
        <v>15</v>
      </c>
      <c r="Q151" s="36">
        <f t="shared" si="4"/>
        <v>332.5</v>
      </c>
      <c r="R151" s="40">
        <v>14.901960784313726</v>
      </c>
      <c r="S151" s="41">
        <v>71.55</v>
      </c>
      <c r="T151" s="41">
        <v>9.6</v>
      </c>
      <c r="U151" s="41">
        <v>60.430335097001759</v>
      </c>
      <c r="V151" s="36">
        <v>1588</v>
      </c>
      <c r="W151" s="42">
        <v>33.930083904413777</v>
      </c>
    </row>
    <row r="152" spans="1:23" s="43" customFormat="1" ht="13.15" customHeight="1" x14ac:dyDescent="0.2">
      <c r="A152" s="122" t="s">
        <v>7</v>
      </c>
      <c r="B152" s="32">
        <v>2</v>
      </c>
      <c r="C152" s="33" t="s">
        <v>5</v>
      </c>
      <c r="D152" s="33" t="s">
        <v>35</v>
      </c>
      <c r="E152" s="34">
        <v>135</v>
      </c>
      <c r="F152" s="35">
        <v>98</v>
      </c>
      <c r="G152" s="36">
        <v>8</v>
      </c>
      <c r="H152" s="37">
        <v>5</v>
      </c>
      <c r="I152" s="38" t="s">
        <v>8</v>
      </c>
      <c r="J152" s="37">
        <v>5</v>
      </c>
      <c r="K152" s="36">
        <v>2</v>
      </c>
      <c r="L152" s="37">
        <v>5</v>
      </c>
      <c r="M152" s="39">
        <v>2</v>
      </c>
      <c r="N152" s="37">
        <v>10</v>
      </c>
      <c r="O152" s="39">
        <v>2</v>
      </c>
      <c r="P152" s="37">
        <v>10</v>
      </c>
      <c r="Q152" s="36">
        <f t="shared" si="4"/>
        <v>237.5</v>
      </c>
      <c r="R152" s="40">
        <v>10.644257703081232</v>
      </c>
      <c r="S152" s="41">
        <v>72.45</v>
      </c>
      <c r="T152" s="41">
        <v>9.6</v>
      </c>
      <c r="U152" s="41">
        <v>63.181657848324512</v>
      </c>
      <c r="V152" s="36">
        <v>2569.1</v>
      </c>
      <c r="W152" s="42">
        <v>51.321144943301078</v>
      </c>
    </row>
    <row r="153" spans="1:23" s="43" customFormat="1" ht="13.15" customHeight="1" x14ac:dyDescent="0.2">
      <c r="A153" s="122" t="s">
        <v>7</v>
      </c>
      <c r="B153" s="32">
        <v>2</v>
      </c>
      <c r="C153" s="33" t="s">
        <v>3</v>
      </c>
      <c r="D153" s="33" t="s">
        <v>35</v>
      </c>
      <c r="E153" s="34">
        <v>136</v>
      </c>
      <c r="F153" s="35">
        <v>96</v>
      </c>
      <c r="G153" s="36">
        <v>8</v>
      </c>
      <c r="H153" s="37">
        <v>5</v>
      </c>
      <c r="I153" s="38" t="s">
        <v>4</v>
      </c>
      <c r="J153" s="37">
        <v>10</v>
      </c>
      <c r="K153" s="36">
        <v>8</v>
      </c>
      <c r="L153" s="37">
        <v>10</v>
      </c>
      <c r="M153" s="39">
        <v>8</v>
      </c>
      <c r="N153" s="37">
        <v>10</v>
      </c>
      <c r="O153" s="39">
        <v>8</v>
      </c>
      <c r="P153" s="37">
        <v>10</v>
      </c>
      <c r="Q153" s="36">
        <f t="shared" si="4"/>
        <v>327.5</v>
      </c>
      <c r="R153" s="40">
        <v>14.677871148459385</v>
      </c>
      <c r="S153" s="41">
        <v>72</v>
      </c>
      <c r="T153" s="41">
        <v>9.6</v>
      </c>
      <c r="U153" s="41">
        <v>62.927689594356259</v>
      </c>
      <c r="V153" s="36">
        <v>2195.6</v>
      </c>
      <c r="W153" s="42">
        <v>45.235408459207065</v>
      </c>
    </row>
    <row r="154" spans="1:23" s="43" customFormat="1" ht="13.15" customHeight="1" x14ac:dyDescent="0.2">
      <c r="A154" s="122" t="s">
        <v>19</v>
      </c>
      <c r="B154" s="32">
        <v>12</v>
      </c>
      <c r="C154" s="33" t="s">
        <v>3</v>
      </c>
      <c r="D154" s="33" t="s">
        <v>35</v>
      </c>
      <c r="E154" s="34">
        <v>137</v>
      </c>
      <c r="F154" s="35">
        <v>97</v>
      </c>
      <c r="G154" s="36">
        <v>2</v>
      </c>
      <c r="H154" s="37">
        <v>1</v>
      </c>
      <c r="I154" s="38" t="s">
        <v>8</v>
      </c>
      <c r="J154" s="37">
        <v>4</v>
      </c>
      <c r="K154" s="36">
        <v>2</v>
      </c>
      <c r="L154" s="37">
        <v>4</v>
      </c>
      <c r="M154" s="39">
        <v>2</v>
      </c>
      <c r="N154" s="37">
        <v>10</v>
      </c>
      <c r="O154" s="39">
        <v>2</v>
      </c>
      <c r="P154" s="37">
        <v>10</v>
      </c>
      <c r="Q154" s="36">
        <f t="shared" si="4"/>
        <v>193.5</v>
      </c>
      <c r="R154" s="40">
        <v>8.6722689075630264</v>
      </c>
      <c r="S154" s="41">
        <v>72.899999999999991</v>
      </c>
      <c r="T154" s="41">
        <v>9.3000000000000007</v>
      </c>
      <c r="U154" s="41">
        <v>61.5026455026455</v>
      </c>
      <c r="V154" s="36">
        <v>2648.7</v>
      </c>
      <c r="W154" s="42">
        <v>56.337660285618895</v>
      </c>
    </row>
    <row r="155" spans="1:23" s="43" customFormat="1" ht="13.15" customHeight="1" x14ac:dyDescent="0.2">
      <c r="A155" s="122" t="s">
        <v>19</v>
      </c>
      <c r="B155" s="32">
        <v>12</v>
      </c>
      <c r="C155" s="33" t="s">
        <v>5</v>
      </c>
      <c r="D155" s="33" t="s">
        <v>35</v>
      </c>
      <c r="E155" s="34">
        <v>138</v>
      </c>
      <c r="F155" s="35">
        <v>97</v>
      </c>
      <c r="G155" s="36">
        <v>2</v>
      </c>
      <c r="H155" s="37">
        <v>1</v>
      </c>
      <c r="I155" s="38" t="s">
        <v>8</v>
      </c>
      <c r="J155" s="37">
        <v>4</v>
      </c>
      <c r="K155" s="36">
        <v>2</v>
      </c>
      <c r="L155" s="37">
        <v>4</v>
      </c>
      <c r="M155" s="39">
        <v>2</v>
      </c>
      <c r="N155" s="37">
        <v>10</v>
      </c>
      <c r="O155" s="39">
        <v>2</v>
      </c>
      <c r="P155" s="37">
        <v>10</v>
      </c>
      <c r="Q155" s="36">
        <f t="shared" si="4"/>
        <v>193.5</v>
      </c>
      <c r="R155" s="40">
        <v>8.6722689075630264</v>
      </c>
      <c r="S155" s="41">
        <v>72.45</v>
      </c>
      <c r="T155" s="41">
        <v>8.8000000000000007</v>
      </c>
      <c r="U155" s="41">
        <v>61.276895943562607</v>
      </c>
      <c r="V155" s="36">
        <v>2288</v>
      </c>
      <c r="W155" s="42">
        <v>51.940785101113683</v>
      </c>
    </row>
    <row r="156" spans="1:23" s="43" customFormat="1" ht="13.15" customHeight="1" x14ac:dyDescent="0.2">
      <c r="A156" s="122" t="s">
        <v>22</v>
      </c>
      <c r="B156" s="32">
        <v>15</v>
      </c>
      <c r="C156" s="33" t="s">
        <v>5</v>
      </c>
      <c r="D156" s="33" t="s">
        <v>35</v>
      </c>
      <c r="E156" s="34">
        <v>139</v>
      </c>
      <c r="F156" s="35">
        <v>97</v>
      </c>
      <c r="G156" s="36">
        <v>5</v>
      </c>
      <c r="H156" s="37">
        <v>3</v>
      </c>
      <c r="I156" s="38" t="s">
        <v>8</v>
      </c>
      <c r="J156" s="37">
        <v>5</v>
      </c>
      <c r="K156" s="36">
        <v>2</v>
      </c>
      <c r="L156" s="37">
        <v>5</v>
      </c>
      <c r="M156" s="39">
        <v>2</v>
      </c>
      <c r="N156" s="37">
        <v>5</v>
      </c>
      <c r="O156" s="39">
        <v>2</v>
      </c>
      <c r="P156" s="37">
        <v>5</v>
      </c>
      <c r="Q156" s="36">
        <f t="shared" si="4"/>
        <v>167</v>
      </c>
      <c r="R156" s="40">
        <v>7.4845938375350141</v>
      </c>
      <c r="S156" s="41">
        <v>70.2</v>
      </c>
      <c r="T156" s="41">
        <v>9.9</v>
      </c>
      <c r="U156" s="41">
        <v>63.365079365079367</v>
      </c>
      <c r="V156" s="36">
        <v>2980.9</v>
      </c>
      <c r="W156" s="42">
        <v>60.033743632386596</v>
      </c>
    </row>
    <row r="157" spans="1:23" s="43" customFormat="1" ht="13.15" customHeight="1" x14ac:dyDescent="0.2">
      <c r="A157" s="122" t="s">
        <v>22</v>
      </c>
      <c r="B157" s="32">
        <v>15</v>
      </c>
      <c r="C157" s="33" t="s">
        <v>3</v>
      </c>
      <c r="D157" s="33" t="s">
        <v>35</v>
      </c>
      <c r="E157" s="34">
        <v>140</v>
      </c>
      <c r="F157" s="35">
        <v>96</v>
      </c>
      <c r="G157" s="36">
        <v>5</v>
      </c>
      <c r="H157" s="37">
        <v>3</v>
      </c>
      <c r="I157" s="38" t="s">
        <v>6</v>
      </c>
      <c r="J157" s="37">
        <v>5</v>
      </c>
      <c r="K157" s="36">
        <v>5</v>
      </c>
      <c r="L157" s="37">
        <v>5</v>
      </c>
      <c r="M157" s="39">
        <v>5</v>
      </c>
      <c r="N157" s="37">
        <v>5</v>
      </c>
      <c r="O157" s="39">
        <v>5</v>
      </c>
      <c r="P157" s="37">
        <v>5</v>
      </c>
      <c r="Q157" s="36">
        <f t="shared" si="4"/>
        <v>167</v>
      </c>
      <c r="R157" s="40">
        <v>7.4845938375350141</v>
      </c>
      <c r="S157" s="41">
        <v>70.2</v>
      </c>
      <c r="T157" s="41">
        <v>9.3000000000000007</v>
      </c>
      <c r="U157" s="41">
        <v>62.828924162257493</v>
      </c>
      <c r="V157" s="36">
        <v>2599.8000000000002</v>
      </c>
      <c r="W157" s="42">
        <v>56.797741376741151</v>
      </c>
    </row>
    <row r="158" spans="1:23" s="43" customFormat="1" ht="13.15" customHeight="1" x14ac:dyDescent="0.2">
      <c r="A158" s="122" t="s">
        <v>16</v>
      </c>
      <c r="B158" s="32">
        <v>9</v>
      </c>
      <c r="C158" s="33" t="s">
        <v>3</v>
      </c>
      <c r="D158" s="33" t="s">
        <v>35</v>
      </c>
      <c r="E158" s="34">
        <v>141</v>
      </c>
      <c r="F158" s="35">
        <v>98</v>
      </c>
      <c r="G158" s="36">
        <v>8</v>
      </c>
      <c r="H158" s="37">
        <v>4</v>
      </c>
      <c r="I158" s="38" t="s">
        <v>4</v>
      </c>
      <c r="J158" s="37">
        <v>10</v>
      </c>
      <c r="K158" s="36">
        <v>8</v>
      </c>
      <c r="L158" s="37">
        <v>10</v>
      </c>
      <c r="M158" s="39">
        <v>8</v>
      </c>
      <c r="N158" s="37">
        <v>10</v>
      </c>
      <c r="O158" s="39">
        <v>8</v>
      </c>
      <c r="P158" s="37">
        <v>10</v>
      </c>
      <c r="Q158" s="36">
        <f t="shared" si="4"/>
        <v>321</v>
      </c>
      <c r="R158" s="40">
        <v>14.38655462184874</v>
      </c>
      <c r="S158" s="41">
        <v>73.350000000000009</v>
      </c>
      <c r="T158" s="41">
        <v>8.4</v>
      </c>
      <c r="U158" s="41">
        <v>61.347442680776012</v>
      </c>
      <c r="V158" s="36">
        <v>1962.4</v>
      </c>
      <c r="W158" s="42">
        <v>45.575100514802649</v>
      </c>
    </row>
    <row r="159" spans="1:23" s="43" customFormat="1" ht="13.15" customHeight="1" x14ac:dyDescent="0.2">
      <c r="A159" s="122" t="s">
        <v>16</v>
      </c>
      <c r="B159" s="32">
        <v>9</v>
      </c>
      <c r="C159" s="33" t="s">
        <v>5</v>
      </c>
      <c r="D159" s="33" t="s">
        <v>35</v>
      </c>
      <c r="E159" s="34">
        <v>142</v>
      </c>
      <c r="F159" s="35">
        <v>98</v>
      </c>
      <c r="G159" s="36">
        <v>8</v>
      </c>
      <c r="H159" s="37">
        <v>4</v>
      </c>
      <c r="I159" s="38" t="s">
        <v>8</v>
      </c>
      <c r="J159" s="37">
        <v>5</v>
      </c>
      <c r="K159" s="36">
        <v>2</v>
      </c>
      <c r="L159" s="37">
        <v>5</v>
      </c>
      <c r="M159" s="39">
        <v>2</v>
      </c>
      <c r="N159" s="37">
        <v>5</v>
      </c>
      <c r="O159" s="39">
        <v>2</v>
      </c>
      <c r="P159" s="37">
        <v>5</v>
      </c>
      <c r="Q159" s="36">
        <f t="shared" si="4"/>
        <v>173.5</v>
      </c>
      <c r="R159" s="40">
        <v>7.7759103641456582</v>
      </c>
      <c r="S159" s="41">
        <v>70.649999999999991</v>
      </c>
      <c r="T159" s="41">
        <v>8.4</v>
      </c>
      <c r="U159" s="41">
        <v>61.587301587301582</v>
      </c>
      <c r="V159" s="36">
        <v>2256.6</v>
      </c>
      <c r="W159" s="42">
        <v>54.198581863832018</v>
      </c>
    </row>
    <row r="160" spans="1:23" s="43" customFormat="1" ht="13.15" customHeight="1" x14ac:dyDescent="0.2">
      <c r="A160" s="122" t="s">
        <v>29</v>
      </c>
      <c r="B160" s="32">
        <v>22</v>
      </c>
      <c r="C160" s="33" t="s">
        <v>5</v>
      </c>
      <c r="D160" s="33" t="s">
        <v>35</v>
      </c>
      <c r="E160" s="34">
        <v>143</v>
      </c>
      <c r="F160" s="35">
        <v>98</v>
      </c>
      <c r="G160" s="36">
        <v>2</v>
      </c>
      <c r="H160" s="37">
        <v>1</v>
      </c>
      <c r="I160" s="38" t="s">
        <v>8</v>
      </c>
      <c r="J160" s="37">
        <v>1</v>
      </c>
      <c r="K160" s="36">
        <v>2</v>
      </c>
      <c r="L160" s="37">
        <v>5</v>
      </c>
      <c r="M160" s="39">
        <v>2</v>
      </c>
      <c r="N160" s="37">
        <v>5</v>
      </c>
      <c r="O160" s="39">
        <v>2</v>
      </c>
      <c r="P160" s="37">
        <v>5</v>
      </c>
      <c r="Q160" s="36">
        <f t="shared" si="4"/>
        <v>112</v>
      </c>
      <c r="R160" s="40">
        <v>5.0196078431372548</v>
      </c>
      <c r="S160" s="41">
        <v>72.45</v>
      </c>
      <c r="T160" s="41">
        <v>8.1</v>
      </c>
      <c r="U160" s="41">
        <v>63.153439153439152</v>
      </c>
      <c r="V160" s="36">
        <v>2468.5</v>
      </c>
      <c r="W160" s="42">
        <v>58.469406381248312</v>
      </c>
    </row>
    <row r="161" spans="1:23" s="43" customFormat="1" ht="13.15" customHeight="1" x14ac:dyDescent="0.2">
      <c r="A161" s="122" t="s">
        <v>29</v>
      </c>
      <c r="B161" s="32">
        <v>22</v>
      </c>
      <c r="C161" s="33" t="s">
        <v>3</v>
      </c>
      <c r="D161" s="33" t="s">
        <v>35</v>
      </c>
      <c r="E161" s="34">
        <v>144</v>
      </c>
      <c r="F161" s="35">
        <v>98</v>
      </c>
      <c r="G161" s="36">
        <v>2</v>
      </c>
      <c r="H161" s="37">
        <v>1</v>
      </c>
      <c r="I161" s="38" t="s">
        <v>8</v>
      </c>
      <c r="J161" s="37">
        <v>5</v>
      </c>
      <c r="K161" s="36">
        <v>2</v>
      </c>
      <c r="L161" s="37">
        <v>5</v>
      </c>
      <c r="M161" s="39">
        <v>5</v>
      </c>
      <c r="N161" s="37">
        <v>5</v>
      </c>
      <c r="O161" s="39">
        <v>5</v>
      </c>
      <c r="P161" s="37">
        <v>10</v>
      </c>
      <c r="Q161" s="36">
        <f t="shared" si="4"/>
        <v>174</v>
      </c>
      <c r="R161" s="40">
        <v>7.7983193277310932</v>
      </c>
      <c r="S161" s="41">
        <v>68.850000000000009</v>
      </c>
      <c r="T161" s="41">
        <v>8.4</v>
      </c>
      <c r="U161" s="41">
        <v>62.927689594356259</v>
      </c>
      <c r="V161" s="36">
        <v>2211.4</v>
      </c>
      <c r="W161" s="42">
        <v>53.34064408945062</v>
      </c>
    </row>
    <row r="162" spans="1:23" s="43" customFormat="1" ht="13.15" customHeight="1" x14ac:dyDescent="0.2">
      <c r="A162" s="122" t="s">
        <v>22</v>
      </c>
      <c r="B162" s="32">
        <v>15</v>
      </c>
      <c r="C162" s="33" t="s">
        <v>3</v>
      </c>
      <c r="D162" s="33" t="s">
        <v>36</v>
      </c>
      <c r="E162" s="34">
        <v>145</v>
      </c>
      <c r="F162" s="35">
        <v>98</v>
      </c>
      <c r="G162" s="36">
        <v>5</v>
      </c>
      <c r="H162" s="37">
        <v>4</v>
      </c>
      <c r="I162" s="38" t="s">
        <v>6</v>
      </c>
      <c r="J162" s="37">
        <v>10</v>
      </c>
      <c r="K162" s="36">
        <v>5</v>
      </c>
      <c r="L162" s="37">
        <v>10</v>
      </c>
      <c r="M162" s="39">
        <v>5</v>
      </c>
      <c r="N162" s="37">
        <v>10</v>
      </c>
      <c r="O162" s="39">
        <v>5</v>
      </c>
      <c r="P162" s="37">
        <v>10</v>
      </c>
      <c r="Q162" s="36">
        <f t="shared" si="4"/>
        <v>321</v>
      </c>
      <c r="R162" s="40">
        <v>14.38655462184874</v>
      </c>
      <c r="S162" s="41">
        <v>67.5</v>
      </c>
      <c r="T162" s="41">
        <v>9.1</v>
      </c>
      <c r="U162" s="41">
        <v>61.446208112874778</v>
      </c>
      <c r="V162" s="36">
        <v>1962</v>
      </c>
      <c r="W162" s="42">
        <v>45.632547880433265</v>
      </c>
    </row>
    <row r="163" spans="1:23" s="43" customFormat="1" ht="13.15" customHeight="1" x14ac:dyDescent="0.2">
      <c r="A163" s="122" t="s">
        <v>22</v>
      </c>
      <c r="B163" s="32">
        <v>15</v>
      </c>
      <c r="C163" s="33" t="s">
        <v>5</v>
      </c>
      <c r="D163" s="33" t="s">
        <v>36</v>
      </c>
      <c r="E163" s="34">
        <v>146</v>
      </c>
      <c r="F163" s="35">
        <v>97</v>
      </c>
      <c r="G163" s="36">
        <v>5</v>
      </c>
      <c r="H163" s="37">
        <v>4</v>
      </c>
      <c r="I163" s="38" t="s">
        <v>8</v>
      </c>
      <c r="J163" s="37">
        <v>5</v>
      </c>
      <c r="K163" s="36">
        <v>2</v>
      </c>
      <c r="L163" s="37">
        <v>5</v>
      </c>
      <c r="M163" s="39">
        <v>2</v>
      </c>
      <c r="N163" s="37">
        <v>5</v>
      </c>
      <c r="O163" s="39">
        <v>2</v>
      </c>
      <c r="P163" s="37">
        <v>5</v>
      </c>
      <c r="Q163" s="36">
        <f t="shared" si="4"/>
        <v>173.5</v>
      </c>
      <c r="R163" s="40">
        <v>7.7759103641456582</v>
      </c>
      <c r="S163" s="41">
        <v>70.2</v>
      </c>
      <c r="T163" s="41">
        <v>8.4</v>
      </c>
      <c r="U163" s="41">
        <v>61.700176366843031</v>
      </c>
      <c r="V163" s="36">
        <v>1901.6</v>
      </c>
      <c r="W163" s="42">
        <v>46.353942127871775</v>
      </c>
    </row>
    <row r="164" spans="1:23" s="43" customFormat="1" ht="13.15" customHeight="1" x14ac:dyDescent="0.2">
      <c r="A164" s="122" t="s">
        <v>12</v>
      </c>
      <c r="B164" s="32">
        <v>6</v>
      </c>
      <c r="C164" s="33" t="s">
        <v>5</v>
      </c>
      <c r="D164" s="33" t="s">
        <v>36</v>
      </c>
      <c r="E164" s="34">
        <v>147</v>
      </c>
      <c r="F164" s="35">
        <v>97</v>
      </c>
      <c r="G164" s="36">
        <v>8</v>
      </c>
      <c r="H164" s="37">
        <v>4</v>
      </c>
      <c r="I164" s="38" t="s">
        <v>8</v>
      </c>
      <c r="J164" s="37">
        <v>5</v>
      </c>
      <c r="K164" s="36">
        <v>2</v>
      </c>
      <c r="L164" s="37">
        <v>5</v>
      </c>
      <c r="M164" s="39">
        <v>2</v>
      </c>
      <c r="N164" s="37">
        <v>5</v>
      </c>
      <c r="O164" s="39">
        <v>2</v>
      </c>
      <c r="P164" s="37">
        <v>5</v>
      </c>
      <c r="Q164" s="36">
        <f t="shared" si="4"/>
        <v>173.5</v>
      </c>
      <c r="R164" s="40">
        <v>7.7759103641456582</v>
      </c>
      <c r="S164" s="41">
        <v>69.3</v>
      </c>
      <c r="T164" s="41">
        <v>8.8000000000000007</v>
      </c>
      <c r="U164" s="41">
        <v>59.837742504409171</v>
      </c>
      <c r="V164" s="36">
        <v>2099.3000000000002</v>
      </c>
      <c r="W164" s="42">
        <v>51.02155699536759</v>
      </c>
    </row>
    <row r="165" spans="1:23" s="43" customFormat="1" ht="13.15" customHeight="1" x14ac:dyDescent="0.2">
      <c r="A165" s="122" t="s">
        <v>12</v>
      </c>
      <c r="B165" s="32">
        <v>6</v>
      </c>
      <c r="C165" s="33" t="s">
        <v>3</v>
      </c>
      <c r="D165" s="33" t="s">
        <v>36</v>
      </c>
      <c r="E165" s="34">
        <v>148</v>
      </c>
      <c r="F165" s="35">
        <v>98</v>
      </c>
      <c r="G165" s="36">
        <v>8</v>
      </c>
      <c r="H165" s="37">
        <v>4</v>
      </c>
      <c r="I165" s="38" t="s">
        <v>4</v>
      </c>
      <c r="J165" s="37">
        <v>15</v>
      </c>
      <c r="K165" s="36">
        <v>8</v>
      </c>
      <c r="L165" s="37">
        <v>15</v>
      </c>
      <c r="M165" s="39">
        <v>8</v>
      </c>
      <c r="N165" s="37">
        <v>15</v>
      </c>
      <c r="O165" s="39">
        <v>8</v>
      </c>
      <c r="P165" s="37">
        <v>80</v>
      </c>
      <c r="Q165" s="36">
        <f t="shared" si="4"/>
        <v>728.5</v>
      </c>
      <c r="R165" s="40">
        <v>32.649859943977589</v>
      </c>
      <c r="S165" s="41">
        <v>72.45</v>
      </c>
      <c r="T165" s="41">
        <v>9</v>
      </c>
      <c r="U165" s="41">
        <v>62.208112874779538</v>
      </c>
      <c r="V165" s="36">
        <v>2539.3000000000002</v>
      </c>
      <c r="W165" s="42">
        <v>54.954347318516248</v>
      </c>
    </row>
    <row r="166" spans="1:23" s="43" customFormat="1" ht="13.15" customHeight="1" x14ac:dyDescent="0.2">
      <c r="A166" s="122" t="s">
        <v>13</v>
      </c>
      <c r="B166" s="32">
        <v>7</v>
      </c>
      <c r="C166" s="33" t="s">
        <v>3</v>
      </c>
      <c r="D166" s="33" t="s">
        <v>36</v>
      </c>
      <c r="E166" s="34">
        <v>149</v>
      </c>
      <c r="F166" s="35">
        <v>96</v>
      </c>
      <c r="G166" s="36">
        <v>8</v>
      </c>
      <c r="H166" s="37">
        <v>5</v>
      </c>
      <c r="I166" s="38" t="s">
        <v>4</v>
      </c>
      <c r="J166" s="37">
        <v>10</v>
      </c>
      <c r="K166" s="36">
        <v>8</v>
      </c>
      <c r="L166" s="37">
        <v>10</v>
      </c>
      <c r="M166" s="39">
        <v>8</v>
      </c>
      <c r="N166" s="37">
        <v>10</v>
      </c>
      <c r="O166" s="39">
        <v>8</v>
      </c>
      <c r="P166" s="37">
        <v>10</v>
      </c>
      <c r="Q166" s="36">
        <f t="shared" si="4"/>
        <v>327.5</v>
      </c>
      <c r="R166" s="40">
        <v>14.677871148459385</v>
      </c>
      <c r="S166" s="41">
        <v>72.899999999999991</v>
      </c>
      <c r="T166" s="41">
        <v>11.4</v>
      </c>
      <c r="U166" s="41">
        <v>62.02469135802469</v>
      </c>
      <c r="V166" s="36">
        <v>2762.5</v>
      </c>
      <c r="W166" s="42">
        <v>48.025965610637414</v>
      </c>
    </row>
    <row r="167" spans="1:23" s="43" customFormat="1" ht="13.15" customHeight="1" x14ac:dyDescent="0.2">
      <c r="A167" s="122" t="s">
        <v>13</v>
      </c>
      <c r="B167" s="32">
        <v>7</v>
      </c>
      <c r="C167" s="33" t="s">
        <v>5</v>
      </c>
      <c r="D167" s="33" t="s">
        <v>36</v>
      </c>
      <c r="E167" s="34">
        <v>150</v>
      </c>
      <c r="F167" s="35">
        <v>97</v>
      </c>
      <c r="G167" s="36">
        <v>8</v>
      </c>
      <c r="H167" s="37">
        <v>5</v>
      </c>
      <c r="I167" s="38" t="s">
        <v>8</v>
      </c>
      <c r="J167" s="37">
        <v>5</v>
      </c>
      <c r="K167" s="36">
        <v>2</v>
      </c>
      <c r="L167" s="37">
        <v>5</v>
      </c>
      <c r="M167" s="39">
        <v>2</v>
      </c>
      <c r="N167" s="37">
        <v>5</v>
      </c>
      <c r="O167" s="39">
        <v>2</v>
      </c>
      <c r="P167" s="37">
        <v>5</v>
      </c>
      <c r="Q167" s="36">
        <f t="shared" si="4"/>
        <v>180</v>
      </c>
      <c r="R167" s="40">
        <v>8.0672268907563023</v>
      </c>
      <c r="S167" s="41">
        <v>69.75</v>
      </c>
      <c r="T167" s="41">
        <v>9.5</v>
      </c>
      <c r="U167" s="41">
        <v>61.827160493827158</v>
      </c>
      <c r="V167" s="36">
        <v>2483.1999999999998</v>
      </c>
      <c r="W167" s="42">
        <v>53.756983409776623</v>
      </c>
    </row>
    <row r="168" spans="1:23" s="43" customFormat="1" ht="13.15" customHeight="1" x14ac:dyDescent="0.2">
      <c r="A168" s="122" t="s">
        <v>23</v>
      </c>
      <c r="B168" s="32">
        <v>16</v>
      </c>
      <c r="C168" s="33" t="s">
        <v>5</v>
      </c>
      <c r="D168" s="33" t="s">
        <v>36</v>
      </c>
      <c r="E168" s="34">
        <v>151</v>
      </c>
      <c r="F168" s="35">
        <v>97</v>
      </c>
      <c r="G168" s="36">
        <v>8</v>
      </c>
      <c r="H168" s="37">
        <v>8</v>
      </c>
      <c r="I168" s="38" t="s">
        <v>8</v>
      </c>
      <c r="J168" s="37">
        <v>8</v>
      </c>
      <c r="K168" s="36">
        <v>2</v>
      </c>
      <c r="L168" s="37">
        <v>8</v>
      </c>
      <c r="M168" s="39">
        <v>2</v>
      </c>
      <c r="N168" s="37">
        <v>10</v>
      </c>
      <c r="O168" s="39">
        <v>2</v>
      </c>
      <c r="P168" s="37">
        <v>10</v>
      </c>
      <c r="Q168" s="36">
        <f t="shared" si="4"/>
        <v>311</v>
      </c>
      <c r="R168" s="40">
        <v>13.938375350140056</v>
      </c>
      <c r="S168" s="41">
        <v>67.95</v>
      </c>
      <c r="T168" s="41">
        <v>8.6</v>
      </c>
      <c r="U168" s="41">
        <v>62.335097001763664</v>
      </c>
      <c r="V168" s="36">
        <v>1965.3</v>
      </c>
      <c r="W168" s="42">
        <v>47.849633021382672</v>
      </c>
    </row>
    <row r="169" spans="1:23" s="43" customFormat="1" ht="13.15" customHeight="1" x14ac:dyDescent="0.2">
      <c r="A169" s="122" t="s">
        <v>23</v>
      </c>
      <c r="B169" s="32">
        <v>16</v>
      </c>
      <c r="C169" s="33" t="s">
        <v>3</v>
      </c>
      <c r="D169" s="33" t="s">
        <v>36</v>
      </c>
      <c r="E169" s="34">
        <v>152</v>
      </c>
      <c r="F169" s="35">
        <v>98</v>
      </c>
      <c r="G169" s="36">
        <v>8</v>
      </c>
      <c r="H169" s="37">
        <v>8</v>
      </c>
      <c r="I169" s="38" t="s">
        <v>4</v>
      </c>
      <c r="J169" s="37">
        <v>35</v>
      </c>
      <c r="K169" s="36">
        <v>8</v>
      </c>
      <c r="L169" s="37">
        <v>40</v>
      </c>
      <c r="M169" s="39">
        <v>8</v>
      </c>
      <c r="N169" s="37">
        <v>60</v>
      </c>
      <c r="O169" s="39">
        <v>8</v>
      </c>
      <c r="P169" s="37">
        <v>60</v>
      </c>
      <c r="Q169" s="36">
        <f t="shared" si="4"/>
        <v>1409.5</v>
      </c>
      <c r="R169" s="40">
        <v>63.170868347338939</v>
      </c>
      <c r="S169" s="41">
        <v>74.7</v>
      </c>
      <c r="T169" s="41">
        <v>9.4</v>
      </c>
      <c r="U169" s="41">
        <v>62.109347442680772</v>
      </c>
      <c r="V169" s="36">
        <v>1863.9</v>
      </c>
      <c r="W169" s="42">
        <v>37.517436341377511</v>
      </c>
    </row>
    <row r="170" spans="1:23" s="43" customFormat="1" ht="13.15" customHeight="1" x14ac:dyDescent="0.2">
      <c r="A170" s="122" t="s">
        <v>20</v>
      </c>
      <c r="B170" s="32">
        <v>13</v>
      </c>
      <c r="C170" s="33" t="s">
        <v>3</v>
      </c>
      <c r="D170" s="33" t="s">
        <v>36</v>
      </c>
      <c r="E170" s="34">
        <v>153</v>
      </c>
      <c r="F170" s="35">
        <v>98</v>
      </c>
      <c r="G170" s="36">
        <v>2</v>
      </c>
      <c r="H170" s="37">
        <v>1</v>
      </c>
      <c r="I170" s="38" t="s">
        <v>8</v>
      </c>
      <c r="J170" s="37">
        <v>1</v>
      </c>
      <c r="K170" s="36">
        <v>2</v>
      </c>
      <c r="L170" s="37">
        <v>10</v>
      </c>
      <c r="M170" s="39">
        <v>2</v>
      </c>
      <c r="N170" s="37">
        <v>10</v>
      </c>
      <c r="O170" s="39">
        <v>2</v>
      </c>
      <c r="P170" s="37">
        <v>10</v>
      </c>
      <c r="Q170" s="36">
        <f t="shared" si="4"/>
        <v>207</v>
      </c>
      <c r="R170" s="40">
        <v>9.2773109243697487</v>
      </c>
      <c r="S170" s="41">
        <v>69.75</v>
      </c>
      <c r="T170" s="41">
        <v>8.3000000000000007</v>
      </c>
      <c r="U170" s="41">
        <v>60.345679012345677</v>
      </c>
      <c r="V170" s="36">
        <v>1812.4</v>
      </c>
      <c r="W170" s="42">
        <v>45.540892602081492</v>
      </c>
    </row>
    <row r="171" spans="1:23" s="43" customFormat="1" ht="13.15" customHeight="1" x14ac:dyDescent="0.2">
      <c r="A171" s="122" t="s">
        <v>20</v>
      </c>
      <c r="B171" s="32">
        <v>13</v>
      </c>
      <c r="C171" s="33" t="s">
        <v>5</v>
      </c>
      <c r="D171" s="33" t="s">
        <v>36</v>
      </c>
      <c r="E171" s="34">
        <v>154</v>
      </c>
      <c r="F171" s="35">
        <v>98</v>
      </c>
      <c r="G171" s="36">
        <v>2</v>
      </c>
      <c r="H171" s="37">
        <v>1</v>
      </c>
      <c r="I171" s="38" t="s">
        <v>8</v>
      </c>
      <c r="J171" s="37">
        <v>1</v>
      </c>
      <c r="K171" s="36">
        <v>2</v>
      </c>
      <c r="L171" s="37">
        <v>10</v>
      </c>
      <c r="M171" s="39">
        <v>2</v>
      </c>
      <c r="N171" s="37">
        <v>10</v>
      </c>
      <c r="O171" s="39">
        <v>2</v>
      </c>
      <c r="P171" s="37">
        <v>10</v>
      </c>
      <c r="Q171" s="36">
        <f t="shared" si="4"/>
        <v>207</v>
      </c>
      <c r="R171" s="40">
        <v>9.2773109243697487</v>
      </c>
      <c r="S171" s="41">
        <v>68.399999999999991</v>
      </c>
      <c r="T171" s="41">
        <v>9.1</v>
      </c>
      <c r="U171" s="41">
        <v>61.093474426807759</v>
      </c>
      <c r="V171" s="36">
        <v>1865.7</v>
      </c>
      <c r="W171" s="42">
        <v>43.069066697967862</v>
      </c>
    </row>
    <row r="172" spans="1:23" s="43" customFormat="1" ht="13.15" customHeight="1" x14ac:dyDescent="0.2">
      <c r="A172" s="122" t="s">
        <v>16</v>
      </c>
      <c r="B172" s="32">
        <v>9</v>
      </c>
      <c r="C172" s="33" t="s">
        <v>5</v>
      </c>
      <c r="D172" s="33" t="s">
        <v>36</v>
      </c>
      <c r="E172" s="34">
        <v>155</v>
      </c>
      <c r="F172" s="35">
        <v>97</v>
      </c>
      <c r="G172" s="36">
        <v>5</v>
      </c>
      <c r="H172" s="37">
        <v>2</v>
      </c>
      <c r="I172" s="38" t="s">
        <v>8</v>
      </c>
      <c r="J172" s="37">
        <v>4</v>
      </c>
      <c r="K172" s="36">
        <v>2</v>
      </c>
      <c r="L172" s="37">
        <v>10</v>
      </c>
      <c r="M172" s="39">
        <v>2</v>
      </c>
      <c r="N172" s="37">
        <v>10</v>
      </c>
      <c r="O172" s="39">
        <v>2</v>
      </c>
      <c r="P172" s="37">
        <v>10</v>
      </c>
      <c r="Q172" s="36">
        <f t="shared" si="4"/>
        <v>245</v>
      </c>
      <c r="R172" s="40">
        <v>10.980392156862745</v>
      </c>
      <c r="S172" s="41">
        <v>72</v>
      </c>
      <c r="T172" s="41">
        <v>9.5</v>
      </c>
      <c r="U172" s="41">
        <v>62.81481481481481</v>
      </c>
      <c r="V172" s="36">
        <v>2236.6999999999998</v>
      </c>
      <c r="W172" s="42">
        <v>46.169998602204998</v>
      </c>
    </row>
    <row r="173" spans="1:23" s="43" customFormat="1" ht="13.15" customHeight="1" x14ac:dyDescent="0.2">
      <c r="A173" s="122" t="s">
        <v>15</v>
      </c>
      <c r="B173" s="32">
        <v>9</v>
      </c>
      <c r="C173" s="33" t="s">
        <v>3</v>
      </c>
      <c r="D173" s="33" t="s">
        <v>36</v>
      </c>
      <c r="E173" s="34">
        <v>156</v>
      </c>
      <c r="F173" s="35">
        <v>96</v>
      </c>
      <c r="G173" s="36">
        <v>5</v>
      </c>
      <c r="H173" s="37">
        <v>3</v>
      </c>
      <c r="I173" s="38" t="s">
        <v>6</v>
      </c>
      <c r="J173" s="37">
        <v>5</v>
      </c>
      <c r="K173" s="36">
        <v>5</v>
      </c>
      <c r="L173" s="37">
        <v>5</v>
      </c>
      <c r="M173" s="39">
        <v>5</v>
      </c>
      <c r="N173" s="37">
        <v>5</v>
      </c>
      <c r="O173" s="39">
        <v>5</v>
      </c>
      <c r="P173" s="37">
        <v>5</v>
      </c>
      <c r="Q173" s="36">
        <f t="shared" si="4"/>
        <v>167</v>
      </c>
      <c r="R173" s="40">
        <v>7.4845938375350141</v>
      </c>
      <c r="S173" s="41">
        <v>74.25</v>
      </c>
      <c r="T173" s="41">
        <v>10.1</v>
      </c>
      <c r="U173" s="41">
        <v>63.393298059964728</v>
      </c>
      <c r="V173" s="36">
        <v>2092.3000000000002</v>
      </c>
      <c r="W173" s="42">
        <v>39.439698560909768</v>
      </c>
    </row>
    <row r="174" spans="1:23" s="43" customFormat="1" ht="13.15" customHeight="1" x14ac:dyDescent="0.2">
      <c r="A174" s="122" t="s">
        <v>7</v>
      </c>
      <c r="B174" s="32">
        <v>2</v>
      </c>
      <c r="C174" s="33" t="s">
        <v>3</v>
      </c>
      <c r="D174" s="33" t="s">
        <v>36</v>
      </c>
      <c r="E174" s="34">
        <v>157</v>
      </c>
      <c r="F174" s="35">
        <v>94</v>
      </c>
      <c r="G174" s="36">
        <v>8</v>
      </c>
      <c r="H174" s="37">
        <v>5</v>
      </c>
      <c r="I174" s="38" t="s">
        <v>4</v>
      </c>
      <c r="J174" s="37">
        <v>8</v>
      </c>
      <c r="K174" s="36">
        <v>8</v>
      </c>
      <c r="L174" s="37">
        <v>8</v>
      </c>
      <c r="M174" s="39">
        <v>8</v>
      </c>
      <c r="N174" s="37">
        <v>10</v>
      </c>
      <c r="O174" s="39">
        <v>8</v>
      </c>
      <c r="P174" s="37">
        <v>10</v>
      </c>
      <c r="Q174" s="36">
        <f t="shared" si="4"/>
        <v>291.5</v>
      </c>
      <c r="R174" s="40">
        <v>13.064425770308125</v>
      </c>
      <c r="S174" s="41">
        <v>75.600000000000009</v>
      </c>
      <c r="T174" s="41">
        <v>9</v>
      </c>
      <c r="U174" s="41">
        <v>61.911816578483247</v>
      </c>
      <c r="V174" s="36">
        <v>1710.4</v>
      </c>
      <c r="W174" s="42">
        <v>37.159856287225338</v>
      </c>
    </row>
    <row r="175" spans="1:23" s="43" customFormat="1" ht="13.15" customHeight="1" x14ac:dyDescent="0.2">
      <c r="A175" s="122" t="s">
        <v>7</v>
      </c>
      <c r="B175" s="32">
        <v>2</v>
      </c>
      <c r="C175" s="33" t="s">
        <v>5</v>
      </c>
      <c r="D175" s="33" t="s">
        <v>36</v>
      </c>
      <c r="E175" s="34">
        <v>158</v>
      </c>
      <c r="F175" s="35">
        <v>96</v>
      </c>
      <c r="G175" s="36">
        <v>8</v>
      </c>
      <c r="H175" s="37">
        <v>5</v>
      </c>
      <c r="I175" s="38" t="s">
        <v>8</v>
      </c>
      <c r="J175" s="37">
        <v>5</v>
      </c>
      <c r="K175" s="36">
        <v>2</v>
      </c>
      <c r="L175" s="37">
        <v>5</v>
      </c>
      <c r="M175" s="39">
        <v>2</v>
      </c>
      <c r="N175" s="37">
        <v>5</v>
      </c>
      <c r="O175" s="39">
        <v>2</v>
      </c>
      <c r="P175" s="37">
        <v>5</v>
      </c>
      <c r="Q175" s="36">
        <f t="shared" si="4"/>
        <v>180</v>
      </c>
      <c r="R175" s="40">
        <v>8.0672268907563023</v>
      </c>
      <c r="S175" s="41">
        <v>71.100000000000009</v>
      </c>
      <c r="T175" s="41">
        <v>9.1999999999999993</v>
      </c>
      <c r="U175" s="41">
        <v>62.194003527336861</v>
      </c>
      <c r="V175" s="36">
        <v>2281.5</v>
      </c>
      <c r="W175" s="42">
        <v>50.255701724261606</v>
      </c>
    </row>
    <row r="176" spans="1:23" s="43" customFormat="1" ht="13.15" customHeight="1" x14ac:dyDescent="0.2">
      <c r="A176" s="122" t="s">
        <v>29</v>
      </c>
      <c r="B176" s="32">
        <v>22</v>
      </c>
      <c r="C176" s="33" t="s">
        <v>5</v>
      </c>
      <c r="D176" s="33" t="s">
        <v>36</v>
      </c>
      <c r="E176" s="34">
        <v>159</v>
      </c>
      <c r="F176" s="35">
        <v>97</v>
      </c>
      <c r="G176" s="36">
        <v>2</v>
      </c>
      <c r="H176" s="37">
        <v>1</v>
      </c>
      <c r="I176" s="38" t="s">
        <v>8</v>
      </c>
      <c r="J176" s="37">
        <v>1</v>
      </c>
      <c r="K176" s="36">
        <v>2</v>
      </c>
      <c r="L176" s="37">
        <v>1</v>
      </c>
      <c r="M176" s="39">
        <v>2</v>
      </c>
      <c r="N176" s="37">
        <v>1</v>
      </c>
      <c r="O176" s="39">
        <v>2</v>
      </c>
      <c r="P176" s="37">
        <v>1</v>
      </c>
      <c r="Q176" s="36">
        <f t="shared" si="4"/>
        <v>36</v>
      </c>
      <c r="R176" s="40">
        <v>1.6134453781512605</v>
      </c>
      <c r="S176" s="41">
        <v>72</v>
      </c>
      <c r="T176" s="41">
        <v>9.1999999999999993</v>
      </c>
      <c r="U176" s="41">
        <v>64.042328042328037</v>
      </c>
      <c r="V176" s="36">
        <v>2822.7</v>
      </c>
      <c r="W176" s="42">
        <v>59.012987045544897</v>
      </c>
    </row>
    <row r="177" spans="1:23" s="43" customFormat="1" ht="13.15" customHeight="1" x14ac:dyDescent="0.2">
      <c r="A177" s="122" t="s">
        <v>29</v>
      </c>
      <c r="B177" s="32">
        <v>22</v>
      </c>
      <c r="C177" s="33" t="s">
        <v>3</v>
      </c>
      <c r="D177" s="33" t="s">
        <v>36</v>
      </c>
      <c r="E177" s="34">
        <v>160</v>
      </c>
      <c r="F177" s="35">
        <v>97</v>
      </c>
      <c r="G177" s="36">
        <v>2</v>
      </c>
      <c r="H177" s="37">
        <v>1</v>
      </c>
      <c r="I177" s="38" t="s">
        <v>6</v>
      </c>
      <c r="J177" s="37">
        <v>5</v>
      </c>
      <c r="K177" s="36">
        <v>5</v>
      </c>
      <c r="L177" s="37">
        <v>5</v>
      </c>
      <c r="M177" s="39">
        <v>5</v>
      </c>
      <c r="N177" s="37">
        <v>5</v>
      </c>
      <c r="O177" s="39">
        <v>5</v>
      </c>
      <c r="P177" s="37">
        <v>5</v>
      </c>
      <c r="Q177" s="36">
        <f t="shared" si="4"/>
        <v>154</v>
      </c>
      <c r="R177" s="40">
        <v>6.901960784313725</v>
      </c>
      <c r="S177" s="41">
        <v>71.55</v>
      </c>
      <c r="T177" s="41">
        <v>8.9</v>
      </c>
      <c r="U177" s="41">
        <v>63.985890652557316</v>
      </c>
      <c r="V177" s="36">
        <v>2465.3000000000002</v>
      </c>
      <c r="W177" s="42">
        <v>53.660686025155194</v>
      </c>
    </row>
    <row r="178" spans="1:23" s="43" customFormat="1" ht="13.15" customHeight="1" x14ac:dyDescent="0.2">
      <c r="A178" s="122" t="s">
        <v>30</v>
      </c>
      <c r="B178" s="32">
        <v>23</v>
      </c>
      <c r="C178" s="33" t="s">
        <v>3</v>
      </c>
      <c r="D178" s="33" t="s">
        <v>36</v>
      </c>
      <c r="E178" s="34">
        <v>161</v>
      </c>
      <c r="F178" s="35">
        <v>97</v>
      </c>
      <c r="G178" s="36">
        <v>0</v>
      </c>
      <c r="H178" s="37">
        <v>0</v>
      </c>
      <c r="I178" s="38" t="s">
        <v>32</v>
      </c>
      <c r="J178" s="37">
        <v>0</v>
      </c>
      <c r="K178" s="36">
        <v>0</v>
      </c>
      <c r="L178" s="37">
        <v>0</v>
      </c>
      <c r="M178" s="39">
        <v>2</v>
      </c>
      <c r="N178" s="37">
        <v>5</v>
      </c>
      <c r="O178" s="39">
        <v>2</v>
      </c>
      <c r="P178" s="37">
        <v>5</v>
      </c>
      <c r="Q178" s="36">
        <f t="shared" ref="Q178:Q209" si="5">(H178+J178)*13/2+(J178+L178)*8/2+(L178+N178)*7/2+(N178+P178)*8/2</f>
        <v>57.5</v>
      </c>
      <c r="R178" s="40">
        <v>2.5770308123249297</v>
      </c>
      <c r="S178" s="41">
        <v>69.3</v>
      </c>
      <c r="T178" s="41">
        <v>9.8000000000000007</v>
      </c>
      <c r="U178" s="41">
        <v>62.067019400352727</v>
      </c>
      <c r="V178" s="36">
        <v>2883.2</v>
      </c>
      <c r="W178" s="42">
        <v>60.663138864858013</v>
      </c>
    </row>
    <row r="179" spans="1:23" s="43" customFormat="1" ht="13.15" customHeight="1" x14ac:dyDescent="0.2">
      <c r="A179" s="122" t="s">
        <v>30</v>
      </c>
      <c r="B179" s="32">
        <v>23</v>
      </c>
      <c r="C179" s="33" t="s">
        <v>5</v>
      </c>
      <c r="D179" s="33" t="s">
        <v>36</v>
      </c>
      <c r="E179" s="34">
        <v>162</v>
      </c>
      <c r="F179" s="35">
        <v>97</v>
      </c>
      <c r="G179" s="36">
        <v>0</v>
      </c>
      <c r="H179" s="37">
        <v>0</v>
      </c>
      <c r="I179" s="38" t="s">
        <v>32</v>
      </c>
      <c r="J179" s="37">
        <v>0</v>
      </c>
      <c r="K179" s="36">
        <v>0</v>
      </c>
      <c r="L179" s="37">
        <v>0</v>
      </c>
      <c r="M179" s="39">
        <v>2</v>
      </c>
      <c r="N179" s="37">
        <v>5</v>
      </c>
      <c r="O179" s="39">
        <v>2</v>
      </c>
      <c r="P179" s="37">
        <v>5</v>
      </c>
      <c r="Q179" s="36">
        <f t="shared" si="5"/>
        <v>57.5</v>
      </c>
      <c r="R179" s="40">
        <v>2.5770308123249297</v>
      </c>
      <c r="S179" s="41">
        <v>69.75</v>
      </c>
      <c r="T179" s="41">
        <v>8.9</v>
      </c>
      <c r="U179" s="41">
        <v>61.940035273368601</v>
      </c>
      <c r="V179" s="36">
        <v>2624.2</v>
      </c>
      <c r="W179" s="42">
        <v>60.528731619543763</v>
      </c>
    </row>
    <row r="180" spans="1:23" s="43" customFormat="1" ht="13.15" customHeight="1" x14ac:dyDescent="0.2">
      <c r="A180" s="122" t="s">
        <v>28</v>
      </c>
      <c r="B180" s="32">
        <v>21</v>
      </c>
      <c r="C180" s="33" t="s">
        <v>5</v>
      </c>
      <c r="D180" s="33" t="s">
        <v>36</v>
      </c>
      <c r="E180" s="34">
        <v>163</v>
      </c>
      <c r="F180" s="35">
        <v>97</v>
      </c>
      <c r="G180" s="36">
        <v>8</v>
      </c>
      <c r="H180" s="37">
        <v>10</v>
      </c>
      <c r="I180" s="38" t="s">
        <v>8</v>
      </c>
      <c r="J180" s="37">
        <v>5</v>
      </c>
      <c r="K180" s="36">
        <v>2</v>
      </c>
      <c r="L180" s="37">
        <v>5</v>
      </c>
      <c r="M180" s="39">
        <v>2</v>
      </c>
      <c r="N180" s="37">
        <v>5</v>
      </c>
      <c r="O180" s="39">
        <v>2</v>
      </c>
      <c r="P180" s="37">
        <v>5</v>
      </c>
      <c r="Q180" s="36">
        <f t="shared" si="5"/>
        <v>212.5</v>
      </c>
      <c r="R180" s="40">
        <v>9.5238095238095237</v>
      </c>
      <c r="S180" s="41">
        <v>72.45</v>
      </c>
      <c r="T180" s="41">
        <v>9</v>
      </c>
      <c r="U180" s="41">
        <v>61.925925925925917</v>
      </c>
      <c r="V180" s="36">
        <v>3588.1</v>
      </c>
      <c r="W180" s="42">
        <v>78.810020274611574</v>
      </c>
    </row>
    <row r="181" spans="1:23" s="43" customFormat="1" ht="13.15" customHeight="1" x14ac:dyDescent="0.2">
      <c r="A181" s="122" t="s">
        <v>28</v>
      </c>
      <c r="B181" s="32">
        <v>21</v>
      </c>
      <c r="C181" s="33" t="s">
        <v>3</v>
      </c>
      <c r="D181" s="33" t="s">
        <v>36</v>
      </c>
      <c r="E181" s="34">
        <v>164</v>
      </c>
      <c r="F181" s="35">
        <v>96</v>
      </c>
      <c r="G181" s="36">
        <v>8</v>
      </c>
      <c r="H181" s="37">
        <v>10</v>
      </c>
      <c r="I181" s="38" t="s">
        <v>4</v>
      </c>
      <c r="J181" s="37">
        <v>20</v>
      </c>
      <c r="K181" s="36">
        <v>8</v>
      </c>
      <c r="L181" s="37">
        <v>20</v>
      </c>
      <c r="M181" s="39">
        <v>8</v>
      </c>
      <c r="N181" s="37">
        <v>20</v>
      </c>
      <c r="O181" s="39">
        <v>8</v>
      </c>
      <c r="P181" s="37">
        <v>20</v>
      </c>
      <c r="Q181" s="36">
        <f t="shared" si="5"/>
        <v>655</v>
      </c>
      <c r="R181" s="40">
        <v>29.35574229691877</v>
      </c>
      <c r="S181" s="41">
        <v>71.55</v>
      </c>
      <c r="T181" s="41">
        <v>8.5</v>
      </c>
      <c r="U181" s="41">
        <v>61.954144620811284</v>
      </c>
      <c r="V181" s="36">
        <v>3003.2</v>
      </c>
      <c r="W181" s="42">
        <v>71.425968289304095</v>
      </c>
    </row>
    <row r="182" spans="1:23" s="43" customFormat="1" ht="13.15" customHeight="1" x14ac:dyDescent="0.2">
      <c r="A182" s="122" t="s">
        <v>9</v>
      </c>
      <c r="B182" s="32">
        <v>3</v>
      </c>
      <c r="C182" s="33" t="s">
        <v>3</v>
      </c>
      <c r="D182" s="33" t="s">
        <v>36</v>
      </c>
      <c r="E182" s="34">
        <v>165</v>
      </c>
      <c r="F182" s="35">
        <v>97</v>
      </c>
      <c r="G182" s="36">
        <v>8</v>
      </c>
      <c r="H182" s="37">
        <v>10</v>
      </c>
      <c r="I182" s="38" t="s">
        <v>4</v>
      </c>
      <c r="J182" s="37">
        <v>25</v>
      </c>
      <c r="K182" s="36">
        <v>8</v>
      </c>
      <c r="L182" s="37">
        <v>25</v>
      </c>
      <c r="M182" s="39">
        <v>8</v>
      </c>
      <c r="N182" s="37">
        <v>25</v>
      </c>
      <c r="O182" s="39">
        <v>8</v>
      </c>
      <c r="P182" s="37">
        <v>25</v>
      </c>
      <c r="Q182" s="36">
        <f t="shared" si="5"/>
        <v>802.5</v>
      </c>
      <c r="R182" s="40">
        <v>35.966386554621849</v>
      </c>
      <c r="S182" s="41">
        <v>69.75</v>
      </c>
      <c r="T182" s="41">
        <v>9.5</v>
      </c>
      <c r="U182" s="41">
        <v>61.206349206349202</v>
      </c>
      <c r="V182" s="36">
        <v>1793.8</v>
      </c>
      <c r="W182" s="42">
        <v>39.226542997331556</v>
      </c>
    </row>
    <row r="183" spans="1:23" s="43" customFormat="1" ht="13.15" customHeight="1" x14ac:dyDescent="0.2">
      <c r="A183" s="122" t="s">
        <v>9</v>
      </c>
      <c r="B183" s="32">
        <v>3</v>
      </c>
      <c r="C183" s="33" t="s">
        <v>5</v>
      </c>
      <c r="D183" s="33" t="s">
        <v>36</v>
      </c>
      <c r="E183" s="34">
        <v>166</v>
      </c>
      <c r="F183" s="35">
        <v>97</v>
      </c>
      <c r="G183" s="36">
        <v>8</v>
      </c>
      <c r="H183" s="37">
        <v>10</v>
      </c>
      <c r="I183" s="38" t="s">
        <v>8</v>
      </c>
      <c r="J183" s="37">
        <v>15</v>
      </c>
      <c r="K183" s="36">
        <v>2</v>
      </c>
      <c r="L183" s="37">
        <v>20</v>
      </c>
      <c r="M183" s="39">
        <v>2</v>
      </c>
      <c r="N183" s="37">
        <v>20</v>
      </c>
      <c r="O183" s="39">
        <v>2</v>
      </c>
      <c r="P183" s="37">
        <v>20</v>
      </c>
      <c r="Q183" s="36">
        <f t="shared" si="5"/>
        <v>602.5</v>
      </c>
      <c r="R183" s="40">
        <v>27.002801120448179</v>
      </c>
      <c r="S183" s="41">
        <v>70.2</v>
      </c>
      <c r="T183" s="41">
        <v>9.8000000000000007</v>
      </c>
      <c r="U183" s="41">
        <v>61.488536155202823</v>
      </c>
      <c r="V183" s="36">
        <v>1697.9</v>
      </c>
      <c r="W183" s="42">
        <v>35.597957124023424</v>
      </c>
    </row>
    <row r="184" spans="1:23" s="43" customFormat="1" ht="13.15" customHeight="1" x14ac:dyDescent="0.2">
      <c r="A184" s="122" t="s">
        <v>17</v>
      </c>
      <c r="B184" s="32">
        <v>10</v>
      </c>
      <c r="C184" s="33" t="s">
        <v>5</v>
      </c>
      <c r="D184" s="33" t="s">
        <v>36</v>
      </c>
      <c r="E184" s="34">
        <v>167</v>
      </c>
      <c r="F184" s="35">
        <v>97</v>
      </c>
      <c r="G184" s="36">
        <v>8</v>
      </c>
      <c r="H184" s="37">
        <v>5</v>
      </c>
      <c r="I184" s="38" t="s">
        <v>8</v>
      </c>
      <c r="J184" s="37">
        <v>5</v>
      </c>
      <c r="K184" s="36">
        <v>2</v>
      </c>
      <c r="L184" s="37">
        <v>5</v>
      </c>
      <c r="M184" s="39">
        <v>2</v>
      </c>
      <c r="N184" s="37">
        <v>5</v>
      </c>
      <c r="O184" s="39">
        <v>2</v>
      </c>
      <c r="P184" s="37">
        <v>5</v>
      </c>
      <c r="Q184" s="36">
        <f t="shared" si="5"/>
        <v>180</v>
      </c>
      <c r="R184" s="40">
        <v>8.0672268907563023</v>
      </c>
      <c r="S184" s="41">
        <v>73.8</v>
      </c>
      <c r="T184" s="41">
        <v>8.6999999999999993</v>
      </c>
      <c r="U184" s="41">
        <v>60.59964726631393</v>
      </c>
      <c r="V184" s="36">
        <v>1303.2</v>
      </c>
      <c r="W184" s="42">
        <v>29.705418122814436</v>
      </c>
    </row>
    <row r="185" spans="1:23" s="43" customFormat="1" ht="13.15" customHeight="1" x14ac:dyDescent="0.2">
      <c r="A185" s="122" t="s">
        <v>17</v>
      </c>
      <c r="B185" s="32">
        <v>10</v>
      </c>
      <c r="C185" s="33" t="s">
        <v>3</v>
      </c>
      <c r="D185" s="33" t="s">
        <v>36</v>
      </c>
      <c r="E185" s="34">
        <v>168</v>
      </c>
      <c r="F185" s="35">
        <v>96</v>
      </c>
      <c r="G185" s="36">
        <v>8</v>
      </c>
      <c r="H185" s="37">
        <v>8</v>
      </c>
      <c r="I185" s="38" t="s">
        <v>4</v>
      </c>
      <c r="J185" s="37">
        <v>35</v>
      </c>
      <c r="K185" s="36">
        <v>8</v>
      </c>
      <c r="L185" s="37">
        <v>35</v>
      </c>
      <c r="M185" s="39">
        <v>8</v>
      </c>
      <c r="N185" s="37">
        <v>50</v>
      </c>
      <c r="O185" s="39">
        <v>8</v>
      </c>
      <c r="P185" s="37">
        <v>70</v>
      </c>
      <c r="Q185" s="36">
        <f t="shared" si="5"/>
        <v>1337</v>
      </c>
      <c r="R185" s="40">
        <v>59.921568627450981</v>
      </c>
      <c r="S185" s="41">
        <v>68.399999999999991</v>
      </c>
      <c r="T185" s="41">
        <v>8.3000000000000007</v>
      </c>
      <c r="U185" s="41">
        <v>59.724867724867721</v>
      </c>
      <c r="V185" s="36">
        <v>1021.8</v>
      </c>
      <c r="W185" s="42">
        <v>27.005195027603484</v>
      </c>
    </row>
    <row r="186" spans="1:23" s="43" customFormat="1" ht="13.15" customHeight="1" x14ac:dyDescent="0.2">
      <c r="A186" s="122" t="s">
        <v>27</v>
      </c>
      <c r="B186" s="32">
        <v>20</v>
      </c>
      <c r="C186" s="33" t="s">
        <v>3</v>
      </c>
      <c r="D186" s="33" t="s">
        <v>36</v>
      </c>
      <c r="E186" s="34">
        <v>169</v>
      </c>
      <c r="F186" s="35">
        <v>96</v>
      </c>
      <c r="G186" s="36">
        <v>8</v>
      </c>
      <c r="H186" s="37">
        <v>8</v>
      </c>
      <c r="I186" s="38" t="s">
        <v>4</v>
      </c>
      <c r="J186" s="37">
        <v>10</v>
      </c>
      <c r="K186" s="36">
        <v>8</v>
      </c>
      <c r="L186" s="37">
        <v>15</v>
      </c>
      <c r="M186" s="39">
        <v>8</v>
      </c>
      <c r="N186" s="37">
        <v>20</v>
      </c>
      <c r="O186" s="39">
        <v>8</v>
      </c>
      <c r="P186" s="37">
        <v>20</v>
      </c>
      <c r="Q186" s="36">
        <f t="shared" si="5"/>
        <v>499.5</v>
      </c>
      <c r="R186" s="40">
        <v>22.386554621848738</v>
      </c>
      <c r="S186" s="41">
        <v>65.25</v>
      </c>
      <c r="T186" s="41">
        <v>9.6</v>
      </c>
      <c r="U186" s="41">
        <v>61.149911816578474</v>
      </c>
      <c r="V186" s="36">
        <v>2112.1999999999998</v>
      </c>
      <c r="W186" s="42">
        <v>49.414939105565978</v>
      </c>
    </row>
    <row r="187" spans="1:23" s="43" customFormat="1" ht="13.15" customHeight="1" x14ac:dyDescent="0.2">
      <c r="A187" s="122" t="s">
        <v>27</v>
      </c>
      <c r="B187" s="32">
        <v>20</v>
      </c>
      <c r="C187" s="33" t="s">
        <v>5</v>
      </c>
      <c r="D187" s="33" t="s">
        <v>36</v>
      </c>
      <c r="E187" s="34">
        <v>170</v>
      </c>
      <c r="F187" s="35">
        <v>97</v>
      </c>
      <c r="G187" s="36">
        <v>8</v>
      </c>
      <c r="H187" s="37">
        <v>10</v>
      </c>
      <c r="I187" s="38" t="s">
        <v>8</v>
      </c>
      <c r="J187" s="37">
        <v>5</v>
      </c>
      <c r="K187" s="36">
        <v>2</v>
      </c>
      <c r="L187" s="37">
        <v>5</v>
      </c>
      <c r="M187" s="39">
        <v>2</v>
      </c>
      <c r="N187" s="37">
        <v>5</v>
      </c>
      <c r="O187" s="39">
        <v>2</v>
      </c>
      <c r="P187" s="37">
        <v>5</v>
      </c>
      <c r="Q187" s="36">
        <f t="shared" si="5"/>
        <v>212.5</v>
      </c>
      <c r="R187" s="40">
        <v>9.5238095238095237</v>
      </c>
      <c r="S187" s="41">
        <v>70.2</v>
      </c>
      <c r="T187" s="41">
        <v>8.9</v>
      </c>
      <c r="U187" s="41">
        <v>61.12169312169312</v>
      </c>
      <c r="V187" s="36">
        <v>2109.1999999999998</v>
      </c>
      <c r="W187" s="42">
        <v>48.985277986483609</v>
      </c>
    </row>
    <row r="188" spans="1:23" s="43" customFormat="1" ht="13.15" customHeight="1" x14ac:dyDescent="0.2">
      <c r="A188" s="122" t="s">
        <v>25</v>
      </c>
      <c r="B188" s="32">
        <v>18</v>
      </c>
      <c r="C188" s="33" t="s">
        <v>5</v>
      </c>
      <c r="D188" s="33" t="s">
        <v>36</v>
      </c>
      <c r="E188" s="34">
        <v>171</v>
      </c>
      <c r="F188" s="35">
        <v>98</v>
      </c>
      <c r="G188" s="36">
        <v>2</v>
      </c>
      <c r="H188" s="37">
        <v>5</v>
      </c>
      <c r="I188" s="38" t="s">
        <v>8</v>
      </c>
      <c r="J188" s="37">
        <v>10</v>
      </c>
      <c r="K188" s="36">
        <v>2</v>
      </c>
      <c r="L188" s="37">
        <v>10</v>
      </c>
      <c r="M188" s="39">
        <v>2</v>
      </c>
      <c r="N188" s="37">
        <v>10</v>
      </c>
      <c r="O188" s="39">
        <v>2</v>
      </c>
      <c r="P188" s="37">
        <v>10</v>
      </c>
      <c r="Q188" s="36">
        <f t="shared" si="5"/>
        <v>327.5</v>
      </c>
      <c r="R188" s="40">
        <v>14.677871148459385</v>
      </c>
      <c r="S188" s="41">
        <v>71.100000000000009</v>
      </c>
      <c r="T188" s="41">
        <v>8.1999999999999993</v>
      </c>
      <c r="U188" s="41">
        <v>60.529100529100525</v>
      </c>
      <c r="V188" s="36">
        <v>1338.1</v>
      </c>
      <c r="W188" s="42">
        <v>33.285636416459703</v>
      </c>
    </row>
    <row r="189" spans="1:23" s="43" customFormat="1" ht="13.15" customHeight="1" x14ac:dyDescent="0.2">
      <c r="A189" s="122" t="s">
        <v>25</v>
      </c>
      <c r="B189" s="32">
        <v>18</v>
      </c>
      <c r="C189" s="33" t="s">
        <v>3</v>
      </c>
      <c r="D189" s="33" t="s">
        <v>36</v>
      </c>
      <c r="E189" s="34">
        <v>172</v>
      </c>
      <c r="F189" s="35">
        <v>97</v>
      </c>
      <c r="G189" s="36">
        <v>2</v>
      </c>
      <c r="H189" s="37">
        <v>1</v>
      </c>
      <c r="I189" s="38" t="s">
        <v>8</v>
      </c>
      <c r="J189" s="37">
        <v>10</v>
      </c>
      <c r="K189" s="36">
        <v>2</v>
      </c>
      <c r="L189" s="37">
        <v>10</v>
      </c>
      <c r="M189" s="39">
        <v>2</v>
      </c>
      <c r="N189" s="37">
        <v>10</v>
      </c>
      <c r="O189" s="39">
        <v>2</v>
      </c>
      <c r="P189" s="37">
        <v>10</v>
      </c>
      <c r="Q189" s="36">
        <f t="shared" si="5"/>
        <v>301.5</v>
      </c>
      <c r="R189" s="40">
        <v>13.512605042016807</v>
      </c>
      <c r="S189" s="41">
        <v>70.649999999999991</v>
      </c>
      <c r="T189" s="41">
        <v>8.6999999999999993</v>
      </c>
      <c r="U189" s="41">
        <v>60.670194003527335</v>
      </c>
      <c r="V189" s="36">
        <v>1469.5</v>
      </c>
      <c r="W189" s="42">
        <v>34.948866682566972</v>
      </c>
    </row>
    <row r="190" spans="1:23" s="43" customFormat="1" ht="13.15" customHeight="1" x14ac:dyDescent="0.2">
      <c r="A190" s="122" t="s">
        <v>31</v>
      </c>
      <c r="B190" s="32">
        <v>24</v>
      </c>
      <c r="C190" s="33" t="s">
        <v>3</v>
      </c>
      <c r="D190" s="33" t="s">
        <v>36</v>
      </c>
      <c r="E190" s="34">
        <v>173</v>
      </c>
      <c r="F190" s="35">
        <v>94</v>
      </c>
      <c r="G190" s="36">
        <v>8</v>
      </c>
      <c r="H190" s="37">
        <v>4</v>
      </c>
      <c r="I190" s="38" t="s">
        <v>4</v>
      </c>
      <c r="J190" s="37">
        <v>10</v>
      </c>
      <c r="K190" s="36">
        <v>8</v>
      </c>
      <c r="L190" s="37">
        <v>10</v>
      </c>
      <c r="M190" s="39">
        <v>8</v>
      </c>
      <c r="N190" s="37">
        <v>10</v>
      </c>
      <c r="O190" s="39">
        <v>8</v>
      </c>
      <c r="P190" s="37">
        <v>10</v>
      </c>
      <c r="Q190" s="36">
        <f t="shared" si="5"/>
        <v>321</v>
      </c>
      <c r="R190" s="40">
        <v>14.38655462184874</v>
      </c>
      <c r="S190" s="41">
        <v>72.45</v>
      </c>
      <c r="T190" s="41">
        <v>10</v>
      </c>
      <c r="U190" s="41">
        <v>63.449735449735442</v>
      </c>
      <c r="V190" s="36">
        <v>2348.5</v>
      </c>
      <c r="W190" s="42">
        <v>46.755913752519845</v>
      </c>
    </row>
    <row r="191" spans="1:23" s="43" customFormat="1" ht="13.15" customHeight="1" x14ac:dyDescent="0.2">
      <c r="A191" s="122" t="s">
        <v>31</v>
      </c>
      <c r="B191" s="32">
        <v>24</v>
      </c>
      <c r="C191" s="33" t="s">
        <v>5</v>
      </c>
      <c r="D191" s="33" t="s">
        <v>36</v>
      </c>
      <c r="E191" s="34">
        <v>174</v>
      </c>
      <c r="F191" s="35">
        <v>97</v>
      </c>
      <c r="G191" s="36">
        <v>8</v>
      </c>
      <c r="H191" s="37">
        <v>8</v>
      </c>
      <c r="I191" s="38" t="s">
        <v>8</v>
      </c>
      <c r="J191" s="37">
        <v>5</v>
      </c>
      <c r="K191" s="36">
        <v>2</v>
      </c>
      <c r="L191" s="37">
        <v>10</v>
      </c>
      <c r="M191" s="39">
        <v>2</v>
      </c>
      <c r="N191" s="37">
        <v>10</v>
      </c>
      <c r="O191" s="39">
        <v>2</v>
      </c>
      <c r="P191" s="37">
        <v>10</v>
      </c>
      <c r="Q191" s="36">
        <f t="shared" si="5"/>
        <v>294.5</v>
      </c>
      <c r="R191" s="40">
        <v>13.198879551820728</v>
      </c>
      <c r="S191" s="41">
        <v>71.100000000000009</v>
      </c>
      <c r="T191" s="41">
        <v>10.199999999999999</v>
      </c>
      <c r="U191" s="41">
        <v>62.673721340387999</v>
      </c>
      <c r="V191" s="36">
        <v>2581.6999999999998</v>
      </c>
      <c r="W191" s="42">
        <v>50.375669275633769</v>
      </c>
    </row>
    <row r="192" spans="1:23" s="43" customFormat="1" ht="13.15" customHeight="1" x14ac:dyDescent="0.2">
      <c r="A192" s="122" t="s">
        <v>21</v>
      </c>
      <c r="B192" s="32">
        <v>14</v>
      </c>
      <c r="C192" s="33" t="s">
        <v>5</v>
      </c>
      <c r="D192" s="33" t="s">
        <v>36</v>
      </c>
      <c r="E192" s="34">
        <v>175</v>
      </c>
      <c r="F192" s="35">
        <v>95</v>
      </c>
      <c r="G192" s="36">
        <v>2</v>
      </c>
      <c r="H192" s="37">
        <v>1</v>
      </c>
      <c r="I192" s="38" t="s">
        <v>8</v>
      </c>
      <c r="J192" s="37">
        <v>5</v>
      </c>
      <c r="K192" s="36">
        <v>2</v>
      </c>
      <c r="L192" s="37">
        <v>10</v>
      </c>
      <c r="M192" s="39">
        <v>2</v>
      </c>
      <c r="N192" s="37">
        <v>10</v>
      </c>
      <c r="O192" s="39">
        <v>2</v>
      </c>
      <c r="P192" s="37">
        <v>10</v>
      </c>
      <c r="Q192" s="36">
        <f t="shared" si="5"/>
        <v>249</v>
      </c>
      <c r="R192" s="40">
        <v>11.159663865546218</v>
      </c>
      <c r="S192" s="41">
        <v>68.850000000000009</v>
      </c>
      <c r="T192" s="41">
        <v>8.8000000000000007</v>
      </c>
      <c r="U192" s="41">
        <v>60.86772486772486</v>
      </c>
      <c r="V192" s="36">
        <v>1460.4</v>
      </c>
      <c r="W192" s="42">
        <v>35.860519502028495</v>
      </c>
    </row>
    <row r="193" spans="1:23" s="43" customFormat="1" ht="13.15" customHeight="1" x14ac:dyDescent="0.2">
      <c r="A193" s="122" t="s">
        <v>21</v>
      </c>
      <c r="B193" s="32">
        <v>14</v>
      </c>
      <c r="C193" s="33" t="s">
        <v>3</v>
      </c>
      <c r="D193" s="33" t="s">
        <v>36</v>
      </c>
      <c r="E193" s="34">
        <v>176</v>
      </c>
      <c r="F193" s="35">
        <v>97</v>
      </c>
      <c r="G193" s="36">
        <v>2</v>
      </c>
      <c r="H193" s="37">
        <v>1</v>
      </c>
      <c r="I193" s="38" t="s">
        <v>6</v>
      </c>
      <c r="J193" s="37">
        <v>5</v>
      </c>
      <c r="K193" s="36">
        <v>5</v>
      </c>
      <c r="L193" s="37">
        <v>8</v>
      </c>
      <c r="M193" s="39">
        <v>5</v>
      </c>
      <c r="N193" s="37">
        <v>10</v>
      </c>
      <c r="O193" s="39">
        <v>5</v>
      </c>
      <c r="P193" s="37">
        <v>10</v>
      </c>
      <c r="Q193" s="36">
        <f t="shared" si="5"/>
        <v>234</v>
      </c>
      <c r="R193" s="40">
        <v>10.487394957983193</v>
      </c>
      <c r="S193" s="41">
        <v>73.8</v>
      </c>
      <c r="T193" s="41">
        <v>7.6</v>
      </c>
      <c r="U193" s="41">
        <v>61.178130511463841</v>
      </c>
      <c r="V193" s="36">
        <v>1565.7</v>
      </c>
      <c r="W193" s="42">
        <v>40.468089794598868</v>
      </c>
    </row>
    <row r="194" spans="1:23" s="43" customFormat="1" ht="13.15" customHeight="1" x14ac:dyDescent="0.2">
      <c r="A194" s="122" t="s">
        <v>11</v>
      </c>
      <c r="B194" s="32">
        <v>5</v>
      </c>
      <c r="C194" s="33" t="s">
        <v>3</v>
      </c>
      <c r="D194" s="33" t="s">
        <v>36</v>
      </c>
      <c r="E194" s="34">
        <v>177</v>
      </c>
      <c r="F194" s="35">
        <v>97</v>
      </c>
      <c r="G194" s="36">
        <v>5</v>
      </c>
      <c r="H194" s="37">
        <v>2</v>
      </c>
      <c r="I194" s="38" t="s">
        <v>6</v>
      </c>
      <c r="J194" s="37">
        <v>10</v>
      </c>
      <c r="K194" s="36">
        <v>5</v>
      </c>
      <c r="L194" s="37">
        <v>10</v>
      </c>
      <c r="M194" s="39">
        <v>5</v>
      </c>
      <c r="N194" s="37">
        <v>10</v>
      </c>
      <c r="O194" s="39">
        <v>5</v>
      </c>
      <c r="P194" s="37">
        <v>10</v>
      </c>
      <c r="Q194" s="36">
        <f t="shared" si="5"/>
        <v>308</v>
      </c>
      <c r="R194" s="40">
        <v>13.80392156862745</v>
      </c>
      <c r="S194" s="41">
        <v>69.3</v>
      </c>
      <c r="T194" s="41">
        <v>8</v>
      </c>
      <c r="U194" s="41">
        <v>60.261022927689595</v>
      </c>
      <c r="V194" s="36">
        <v>1889.4</v>
      </c>
      <c r="W194" s="42">
        <v>50.157340298340458</v>
      </c>
    </row>
    <row r="195" spans="1:23" s="43" customFormat="1" ht="13.15" customHeight="1" x14ac:dyDescent="0.2">
      <c r="A195" s="122" t="s">
        <v>11</v>
      </c>
      <c r="B195" s="32">
        <v>5</v>
      </c>
      <c r="C195" s="33" t="s">
        <v>5</v>
      </c>
      <c r="D195" s="33" t="s">
        <v>36</v>
      </c>
      <c r="E195" s="34">
        <v>178</v>
      </c>
      <c r="F195" s="35">
        <v>98</v>
      </c>
      <c r="G195" s="36">
        <v>5</v>
      </c>
      <c r="H195" s="37">
        <v>2</v>
      </c>
      <c r="I195" s="38" t="s">
        <v>8</v>
      </c>
      <c r="J195" s="37">
        <v>10</v>
      </c>
      <c r="K195" s="36">
        <v>2</v>
      </c>
      <c r="L195" s="37">
        <v>10</v>
      </c>
      <c r="M195" s="39">
        <v>2</v>
      </c>
      <c r="N195" s="37">
        <v>10</v>
      </c>
      <c r="O195" s="39">
        <v>2</v>
      </c>
      <c r="P195" s="37">
        <v>10</v>
      </c>
      <c r="Q195" s="36">
        <f t="shared" si="5"/>
        <v>308</v>
      </c>
      <c r="R195" s="40">
        <v>13.80392156862745</v>
      </c>
      <c r="S195" s="41">
        <v>68.850000000000009</v>
      </c>
      <c r="T195" s="41">
        <v>9.5</v>
      </c>
      <c r="U195" s="41">
        <v>60.402116402116405</v>
      </c>
      <c r="V195" s="36">
        <v>1890.3</v>
      </c>
      <c r="W195" s="42">
        <v>42.001712340681564</v>
      </c>
    </row>
    <row r="196" spans="1:23" s="43" customFormat="1" ht="13.15" customHeight="1" x14ac:dyDescent="0.2">
      <c r="A196" s="122" t="s">
        <v>24</v>
      </c>
      <c r="B196" s="32">
        <v>17</v>
      </c>
      <c r="C196" s="33" t="s">
        <v>5</v>
      </c>
      <c r="D196" s="33" t="s">
        <v>36</v>
      </c>
      <c r="E196" s="34">
        <v>179</v>
      </c>
      <c r="F196" s="35">
        <v>97</v>
      </c>
      <c r="G196" s="36">
        <v>2</v>
      </c>
      <c r="H196" s="37">
        <v>1</v>
      </c>
      <c r="I196" s="38" t="s">
        <v>8</v>
      </c>
      <c r="J196" s="37">
        <v>1</v>
      </c>
      <c r="K196" s="36">
        <v>2</v>
      </c>
      <c r="L196" s="37">
        <v>1</v>
      </c>
      <c r="M196" s="39">
        <v>2</v>
      </c>
      <c r="N196" s="37">
        <v>5</v>
      </c>
      <c r="O196" s="39">
        <v>2</v>
      </c>
      <c r="P196" s="37">
        <v>5</v>
      </c>
      <c r="Q196" s="36">
        <f t="shared" si="5"/>
        <v>82</v>
      </c>
      <c r="R196" s="40">
        <v>3.6750700280112043</v>
      </c>
      <c r="S196" s="41">
        <v>73.350000000000009</v>
      </c>
      <c r="T196" s="41">
        <v>7.9</v>
      </c>
      <c r="U196" s="41">
        <v>62.038800705467366</v>
      </c>
      <c r="V196" s="36">
        <v>2334.6999999999998</v>
      </c>
      <c r="W196" s="42">
        <v>57.598449036767384</v>
      </c>
    </row>
    <row r="197" spans="1:23" s="43" customFormat="1" ht="13.15" customHeight="1" x14ac:dyDescent="0.2">
      <c r="A197" s="122" t="s">
        <v>24</v>
      </c>
      <c r="B197" s="32">
        <v>17</v>
      </c>
      <c r="C197" s="33" t="s">
        <v>3</v>
      </c>
      <c r="D197" s="33" t="s">
        <v>36</v>
      </c>
      <c r="E197" s="34">
        <v>180</v>
      </c>
      <c r="F197" s="35">
        <v>97</v>
      </c>
      <c r="G197" s="36">
        <v>2</v>
      </c>
      <c r="H197" s="37">
        <v>1</v>
      </c>
      <c r="I197" s="38" t="s">
        <v>8</v>
      </c>
      <c r="J197" s="37">
        <v>10</v>
      </c>
      <c r="K197" s="36">
        <v>2</v>
      </c>
      <c r="L197" s="37">
        <v>10</v>
      </c>
      <c r="M197" s="39">
        <v>2</v>
      </c>
      <c r="N197" s="37">
        <v>10</v>
      </c>
      <c r="O197" s="39">
        <v>2</v>
      </c>
      <c r="P197" s="37">
        <v>10</v>
      </c>
      <c r="Q197" s="36">
        <f t="shared" si="5"/>
        <v>301.5</v>
      </c>
      <c r="R197" s="40">
        <v>13.512605042016807</v>
      </c>
      <c r="S197" s="41">
        <v>71.55</v>
      </c>
      <c r="T197" s="41">
        <v>10</v>
      </c>
      <c r="U197" s="41">
        <v>61.855379188712519</v>
      </c>
      <c r="V197" s="36">
        <v>2042.1</v>
      </c>
      <c r="W197" s="42">
        <v>40.922315824896678</v>
      </c>
    </row>
    <row r="198" spans="1:23" s="43" customFormat="1" ht="13.15" customHeight="1" x14ac:dyDescent="0.2">
      <c r="A198" s="123" t="s">
        <v>2</v>
      </c>
      <c r="B198" s="7">
        <v>1</v>
      </c>
      <c r="C198" s="8" t="s">
        <v>3</v>
      </c>
      <c r="D198" s="8" t="s">
        <v>36</v>
      </c>
      <c r="E198" s="9">
        <v>181</v>
      </c>
      <c r="F198" s="15">
        <v>96</v>
      </c>
      <c r="G198" s="12">
        <v>8</v>
      </c>
      <c r="H198" s="16">
        <v>20</v>
      </c>
      <c r="I198" s="14" t="s">
        <v>4</v>
      </c>
      <c r="J198" s="16">
        <v>50</v>
      </c>
      <c r="K198" s="12">
        <v>8</v>
      </c>
      <c r="L198" s="16">
        <v>60</v>
      </c>
      <c r="M198" s="17">
        <v>8</v>
      </c>
      <c r="N198" s="16">
        <v>90</v>
      </c>
      <c r="O198" s="17">
        <v>9</v>
      </c>
      <c r="P198" s="16">
        <v>100</v>
      </c>
      <c r="Q198" s="12">
        <f t="shared" si="5"/>
        <v>2180</v>
      </c>
      <c r="R198" s="18">
        <v>97.703081232492991</v>
      </c>
      <c r="S198" s="10">
        <v>73.350000000000009</v>
      </c>
      <c r="T198" s="10">
        <v>9.1</v>
      </c>
      <c r="U198" s="10">
        <v>62.194003527336861</v>
      </c>
      <c r="V198" s="12">
        <v>846</v>
      </c>
      <c r="W198" s="13">
        <v>18.262118181979883</v>
      </c>
    </row>
    <row r="199" spans="1:23" s="43" customFormat="1" ht="13.15" customHeight="1" x14ac:dyDescent="0.2">
      <c r="A199" s="122" t="s">
        <v>2</v>
      </c>
      <c r="B199" s="32">
        <v>1</v>
      </c>
      <c r="C199" s="33" t="s">
        <v>5</v>
      </c>
      <c r="D199" s="33" t="s">
        <v>36</v>
      </c>
      <c r="E199" s="34">
        <v>182</v>
      </c>
      <c r="F199" s="35">
        <v>96</v>
      </c>
      <c r="G199" s="36">
        <v>8</v>
      </c>
      <c r="H199" s="37">
        <v>20</v>
      </c>
      <c r="I199" s="38" t="s">
        <v>8</v>
      </c>
      <c r="J199" s="37">
        <v>5</v>
      </c>
      <c r="K199" s="36">
        <v>2</v>
      </c>
      <c r="L199" s="37">
        <v>10</v>
      </c>
      <c r="M199" s="39">
        <v>2</v>
      </c>
      <c r="N199" s="37">
        <v>10</v>
      </c>
      <c r="O199" s="39">
        <v>8</v>
      </c>
      <c r="P199" s="37">
        <v>10</v>
      </c>
      <c r="Q199" s="36">
        <f t="shared" si="5"/>
        <v>372.5</v>
      </c>
      <c r="R199" s="40">
        <v>16.694677871148457</v>
      </c>
      <c r="S199" s="41">
        <v>69.3</v>
      </c>
      <c r="T199" s="41">
        <v>10.1</v>
      </c>
      <c r="U199" s="41">
        <v>62.194003527336861</v>
      </c>
      <c r="V199" s="36">
        <v>2129.1999999999998</v>
      </c>
      <c r="W199" s="42">
        <v>43.831279196046552</v>
      </c>
    </row>
    <row r="200" spans="1:23" s="43" customFormat="1" ht="13.15" customHeight="1" x14ac:dyDescent="0.2">
      <c r="A200" s="122" t="s">
        <v>14</v>
      </c>
      <c r="B200" s="32">
        <v>8</v>
      </c>
      <c r="C200" s="33" t="s">
        <v>5</v>
      </c>
      <c r="D200" s="33" t="s">
        <v>36</v>
      </c>
      <c r="E200" s="34">
        <v>183</v>
      </c>
      <c r="F200" s="35">
        <v>97</v>
      </c>
      <c r="G200" s="36">
        <v>2</v>
      </c>
      <c r="H200" s="37">
        <v>1</v>
      </c>
      <c r="I200" s="38" t="s">
        <v>8</v>
      </c>
      <c r="J200" s="37">
        <v>5</v>
      </c>
      <c r="K200" s="36">
        <v>2</v>
      </c>
      <c r="L200" s="37">
        <v>5</v>
      </c>
      <c r="M200" s="39">
        <v>2</v>
      </c>
      <c r="N200" s="37">
        <v>5</v>
      </c>
      <c r="O200" s="39">
        <v>2</v>
      </c>
      <c r="P200" s="37">
        <v>5</v>
      </c>
      <c r="Q200" s="36">
        <f t="shared" si="5"/>
        <v>154</v>
      </c>
      <c r="R200" s="40">
        <v>6.901960784313725</v>
      </c>
      <c r="S200" s="41">
        <v>69.75</v>
      </c>
      <c r="T200" s="41">
        <v>8.1999999999999993</v>
      </c>
      <c r="U200" s="41">
        <v>62.081128747795411</v>
      </c>
      <c r="V200" s="36">
        <v>1607.5</v>
      </c>
      <c r="W200" s="42">
        <v>40.151670788147442</v>
      </c>
    </row>
    <row r="201" spans="1:23" s="43" customFormat="1" ht="13.15" customHeight="1" x14ac:dyDescent="0.2">
      <c r="A201" s="122" t="s">
        <v>14</v>
      </c>
      <c r="B201" s="32">
        <v>8</v>
      </c>
      <c r="C201" s="33" t="s">
        <v>3</v>
      </c>
      <c r="D201" s="33" t="s">
        <v>36</v>
      </c>
      <c r="E201" s="34">
        <v>184</v>
      </c>
      <c r="F201" s="35">
        <v>98</v>
      </c>
      <c r="G201" s="36">
        <v>2</v>
      </c>
      <c r="H201" s="37">
        <v>1</v>
      </c>
      <c r="I201" s="38" t="s">
        <v>8</v>
      </c>
      <c r="J201" s="37">
        <v>1</v>
      </c>
      <c r="K201" s="36">
        <v>2</v>
      </c>
      <c r="L201" s="37">
        <v>5</v>
      </c>
      <c r="M201" s="39">
        <v>2</v>
      </c>
      <c r="N201" s="37">
        <v>5</v>
      </c>
      <c r="O201" s="39">
        <v>2</v>
      </c>
      <c r="P201" s="37">
        <v>5</v>
      </c>
      <c r="Q201" s="36">
        <f t="shared" si="5"/>
        <v>112</v>
      </c>
      <c r="R201" s="40">
        <v>5.0196078431372548</v>
      </c>
      <c r="S201" s="41">
        <v>70.649999999999991</v>
      </c>
      <c r="T201" s="41">
        <v>8.5</v>
      </c>
      <c r="U201" s="41">
        <v>62.236331569664905</v>
      </c>
      <c r="V201" s="36">
        <v>1700</v>
      </c>
      <c r="W201" s="42">
        <v>39.929126661227265</v>
      </c>
    </row>
    <row r="202" spans="1:23" s="43" customFormat="1" ht="13.15" customHeight="1" x14ac:dyDescent="0.2">
      <c r="A202" s="122" t="s">
        <v>26</v>
      </c>
      <c r="B202" s="32">
        <v>19</v>
      </c>
      <c r="C202" s="33" t="s">
        <v>3</v>
      </c>
      <c r="D202" s="33" t="s">
        <v>36</v>
      </c>
      <c r="E202" s="34">
        <v>185</v>
      </c>
      <c r="F202" s="35">
        <v>98</v>
      </c>
      <c r="G202" s="36">
        <v>8</v>
      </c>
      <c r="H202" s="37">
        <v>10</v>
      </c>
      <c r="I202" s="38" t="s">
        <v>4</v>
      </c>
      <c r="J202" s="37">
        <v>40</v>
      </c>
      <c r="K202" s="36">
        <v>8</v>
      </c>
      <c r="L202" s="37">
        <v>20</v>
      </c>
      <c r="M202" s="39">
        <v>8</v>
      </c>
      <c r="N202" s="37">
        <v>20</v>
      </c>
      <c r="O202" s="39">
        <v>8</v>
      </c>
      <c r="P202" s="37">
        <v>20</v>
      </c>
      <c r="Q202" s="36">
        <f t="shared" si="5"/>
        <v>865</v>
      </c>
      <c r="R202" s="40">
        <v>38.767507002801125</v>
      </c>
      <c r="S202" s="41">
        <v>71.55</v>
      </c>
      <c r="T202" s="41">
        <v>8.3000000000000007</v>
      </c>
      <c r="U202" s="41">
        <v>63.054673721340379</v>
      </c>
      <c r="V202" s="36">
        <v>2299.3000000000002</v>
      </c>
      <c r="W202" s="42">
        <v>53.902212742453592</v>
      </c>
    </row>
    <row r="203" spans="1:23" s="43" customFormat="1" ht="13.15" customHeight="1" x14ac:dyDescent="0.2">
      <c r="A203" s="122" t="s">
        <v>26</v>
      </c>
      <c r="B203" s="32">
        <v>19</v>
      </c>
      <c r="C203" s="33" t="s">
        <v>5</v>
      </c>
      <c r="D203" s="33" t="s">
        <v>36</v>
      </c>
      <c r="E203" s="34">
        <v>186</v>
      </c>
      <c r="F203" s="35">
        <v>96</v>
      </c>
      <c r="G203" s="36">
        <v>8</v>
      </c>
      <c r="H203" s="37">
        <v>10</v>
      </c>
      <c r="I203" s="38" t="s">
        <v>4</v>
      </c>
      <c r="J203" s="37">
        <v>10</v>
      </c>
      <c r="K203" s="36">
        <v>8</v>
      </c>
      <c r="L203" s="37">
        <v>10</v>
      </c>
      <c r="M203" s="39">
        <v>8</v>
      </c>
      <c r="N203" s="37">
        <v>10</v>
      </c>
      <c r="O203" s="39">
        <v>8</v>
      </c>
      <c r="P203" s="37">
        <v>10</v>
      </c>
      <c r="Q203" s="36">
        <f t="shared" si="5"/>
        <v>360</v>
      </c>
      <c r="R203" s="40">
        <v>16.134453781512605</v>
      </c>
      <c r="S203" s="41">
        <v>67.95</v>
      </c>
      <c r="T203" s="41">
        <v>8.6999999999999993</v>
      </c>
      <c r="U203" s="41">
        <v>62.81481481481481</v>
      </c>
      <c r="V203" s="36">
        <v>2440.3000000000002</v>
      </c>
      <c r="W203" s="42">
        <v>58.890227605621313</v>
      </c>
    </row>
    <row r="204" spans="1:23" s="43" customFormat="1" ht="13.15" customHeight="1" x14ac:dyDescent="0.2">
      <c r="A204" s="122" t="s">
        <v>19</v>
      </c>
      <c r="B204" s="32">
        <v>12</v>
      </c>
      <c r="C204" s="33" t="s">
        <v>5</v>
      </c>
      <c r="D204" s="33" t="s">
        <v>36</v>
      </c>
      <c r="E204" s="34">
        <v>187</v>
      </c>
      <c r="F204" s="35">
        <v>96</v>
      </c>
      <c r="G204" s="36">
        <v>2</v>
      </c>
      <c r="H204" s="37">
        <v>1</v>
      </c>
      <c r="I204" s="38" t="s">
        <v>8</v>
      </c>
      <c r="J204" s="37">
        <v>5</v>
      </c>
      <c r="K204" s="36">
        <v>2</v>
      </c>
      <c r="L204" s="37">
        <v>5</v>
      </c>
      <c r="M204" s="39">
        <v>2</v>
      </c>
      <c r="N204" s="37">
        <v>5</v>
      </c>
      <c r="O204" s="39">
        <v>2</v>
      </c>
      <c r="P204" s="37">
        <v>5</v>
      </c>
      <c r="Q204" s="36">
        <f t="shared" si="5"/>
        <v>154</v>
      </c>
      <c r="R204" s="40">
        <v>6.901960784313725</v>
      </c>
      <c r="S204" s="41">
        <v>72.899999999999991</v>
      </c>
      <c r="T204" s="41">
        <v>7.9</v>
      </c>
      <c r="U204" s="41">
        <v>61.107583774250443</v>
      </c>
      <c r="V204" s="36">
        <v>1778.9</v>
      </c>
      <c r="W204" s="42">
        <v>45.297331071538629</v>
      </c>
    </row>
    <row r="205" spans="1:23" s="43" customFormat="1" ht="13.15" customHeight="1" x14ac:dyDescent="0.2">
      <c r="A205" s="122" t="s">
        <v>19</v>
      </c>
      <c r="B205" s="32">
        <v>12</v>
      </c>
      <c r="C205" s="33" t="s">
        <v>3</v>
      </c>
      <c r="D205" s="33" t="s">
        <v>36</v>
      </c>
      <c r="E205" s="34">
        <v>188</v>
      </c>
      <c r="F205" s="35">
        <v>97</v>
      </c>
      <c r="G205" s="36">
        <v>2</v>
      </c>
      <c r="H205" s="37">
        <v>1</v>
      </c>
      <c r="I205" s="38" t="s">
        <v>8</v>
      </c>
      <c r="J205" s="37">
        <v>10</v>
      </c>
      <c r="K205" s="36">
        <v>2</v>
      </c>
      <c r="L205" s="37">
        <v>10</v>
      </c>
      <c r="M205" s="39">
        <v>2</v>
      </c>
      <c r="N205" s="37">
        <v>10</v>
      </c>
      <c r="O205" s="39">
        <v>2</v>
      </c>
      <c r="P205" s="37">
        <v>10</v>
      </c>
      <c r="Q205" s="36">
        <f t="shared" si="5"/>
        <v>301.5</v>
      </c>
      <c r="R205" s="40">
        <v>13.512605042016807</v>
      </c>
      <c r="S205" s="41">
        <v>70.2</v>
      </c>
      <c r="T205" s="41">
        <v>9.4</v>
      </c>
      <c r="U205" s="41">
        <v>61.855379188712519</v>
      </c>
      <c r="V205" s="36">
        <v>2145</v>
      </c>
      <c r="W205" s="42">
        <v>46.607431113455561</v>
      </c>
    </row>
    <row r="206" spans="1:23" s="43" customFormat="1" ht="13.15" customHeight="1" x14ac:dyDescent="0.2">
      <c r="A206" s="122" t="s">
        <v>10</v>
      </c>
      <c r="B206" s="32">
        <v>4</v>
      </c>
      <c r="C206" s="33" t="s">
        <v>3</v>
      </c>
      <c r="D206" s="33" t="s">
        <v>36</v>
      </c>
      <c r="E206" s="34">
        <v>189</v>
      </c>
      <c r="F206" s="35">
        <v>98</v>
      </c>
      <c r="G206" s="36">
        <v>8</v>
      </c>
      <c r="H206" s="37">
        <v>3</v>
      </c>
      <c r="I206" s="38" t="s">
        <v>6</v>
      </c>
      <c r="J206" s="37">
        <v>5</v>
      </c>
      <c r="K206" s="36">
        <v>5</v>
      </c>
      <c r="L206" s="37">
        <v>5</v>
      </c>
      <c r="M206" s="39">
        <v>5</v>
      </c>
      <c r="N206" s="37">
        <v>5</v>
      </c>
      <c r="O206" s="39">
        <v>5</v>
      </c>
      <c r="P206" s="37">
        <v>5</v>
      </c>
      <c r="Q206" s="36">
        <f t="shared" si="5"/>
        <v>167</v>
      </c>
      <c r="R206" s="40">
        <v>7.4845938375350141</v>
      </c>
      <c r="S206" s="41">
        <v>72</v>
      </c>
      <c r="T206" s="41">
        <v>8.4</v>
      </c>
      <c r="U206" s="41">
        <v>63.971781305114632</v>
      </c>
      <c r="V206" s="36">
        <v>2290.9</v>
      </c>
      <c r="W206" s="42">
        <v>51.97827632352481</v>
      </c>
    </row>
    <row r="207" spans="1:23" s="43" customFormat="1" ht="13.15" customHeight="1" x14ac:dyDescent="0.2">
      <c r="A207" s="122" t="s">
        <v>10</v>
      </c>
      <c r="B207" s="32">
        <v>4</v>
      </c>
      <c r="C207" s="33" t="s">
        <v>5</v>
      </c>
      <c r="D207" s="33" t="s">
        <v>36</v>
      </c>
      <c r="E207" s="34">
        <v>190</v>
      </c>
      <c r="F207" s="35">
        <v>98</v>
      </c>
      <c r="G207" s="36">
        <v>8</v>
      </c>
      <c r="H207" s="37">
        <v>2</v>
      </c>
      <c r="I207" s="38" t="s">
        <v>8</v>
      </c>
      <c r="J207" s="37">
        <v>5</v>
      </c>
      <c r="K207" s="36">
        <v>2</v>
      </c>
      <c r="L207" s="37">
        <v>5</v>
      </c>
      <c r="M207" s="39">
        <v>2</v>
      </c>
      <c r="N207" s="37">
        <v>5</v>
      </c>
      <c r="O207" s="39">
        <v>2</v>
      </c>
      <c r="P207" s="37">
        <v>5</v>
      </c>
      <c r="Q207" s="36">
        <f t="shared" si="5"/>
        <v>160.5</v>
      </c>
      <c r="R207" s="40">
        <v>7.1932773109243699</v>
      </c>
      <c r="S207" s="41">
        <v>72.899999999999991</v>
      </c>
      <c r="T207" s="41">
        <v>9.8000000000000007</v>
      </c>
      <c r="U207" s="41">
        <v>63.576719576719576</v>
      </c>
      <c r="V207" s="36">
        <v>2946.7</v>
      </c>
      <c r="W207" s="42">
        <v>56.950844877671472</v>
      </c>
    </row>
    <row r="208" spans="1:23" s="43" customFormat="1" ht="13.15" customHeight="1" x14ac:dyDescent="0.2">
      <c r="A208" s="122" t="s">
        <v>18</v>
      </c>
      <c r="B208" s="32">
        <v>11</v>
      </c>
      <c r="C208" s="33" t="s">
        <v>5</v>
      </c>
      <c r="D208" s="33" t="s">
        <v>36</v>
      </c>
      <c r="E208" s="34">
        <v>191</v>
      </c>
      <c r="F208" s="35">
        <v>97</v>
      </c>
      <c r="G208" s="36">
        <v>5</v>
      </c>
      <c r="H208" s="37">
        <v>4</v>
      </c>
      <c r="I208" s="38" t="s">
        <v>8</v>
      </c>
      <c r="J208" s="37">
        <v>5</v>
      </c>
      <c r="K208" s="36">
        <v>2</v>
      </c>
      <c r="L208" s="37">
        <v>5</v>
      </c>
      <c r="M208" s="39">
        <v>2</v>
      </c>
      <c r="N208" s="37">
        <v>5</v>
      </c>
      <c r="O208" s="39">
        <v>2</v>
      </c>
      <c r="P208" s="37">
        <v>5</v>
      </c>
      <c r="Q208" s="36">
        <f t="shared" si="5"/>
        <v>173.5</v>
      </c>
      <c r="R208" s="40">
        <v>7.7759103641456582</v>
      </c>
      <c r="S208" s="41">
        <v>71.100000000000009</v>
      </c>
      <c r="T208" s="41">
        <v>8.5</v>
      </c>
      <c r="U208" s="41">
        <v>63.054673721340379</v>
      </c>
      <c r="V208" s="36">
        <v>1661.9</v>
      </c>
      <c r="W208" s="42">
        <v>38.67847902613434</v>
      </c>
    </row>
    <row r="209" spans="1:23" s="43" customFormat="1" ht="13.15" customHeight="1" x14ac:dyDescent="0.2">
      <c r="A209" s="124" t="s">
        <v>18</v>
      </c>
      <c r="B209" s="125">
        <v>11</v>
      </c>
      <c r="C209" s="126" t="s">
        <v>3</v>
      </c>
      <c r="D209" s="126" t="s">
        <v>36</v>
      </c>
      <c r="E209" s="127">
        <v>192</v>
      </c>
      <c r="F209" s="128">
        <v>98</v>
      </c>
      <c r="G209" s="129">
        <v>5</v>
      </c>
      <c r="H209" s="130">
        <v>4</v>
      </c>
      <c r="I209" s="131" t="s">
        <v>6</v>
      </c>
      <c r="J209" s="130">
        <v>15</v>
      </c>
      <c r="K209" s="129">
        <v>5</v>
      </c>
      <c r="L209" s="130">
        <v>15</v>
      </c>
      <c r="M209" s="132">
        <v>5</v>
      </c>
      <c r="N209" s="130">
        <v>15</v>
      </c>
      <c r="O209" s="132">
        <v>5</v>
      </c>
      <c r="P209" s="130">
        <v>15</v>
      </c>
      <c r="Q209" s="129">
        <f t="shared" si="5"/>
        <v>468.5</v>
      </c>
      <c r="R209" s="133">
        <v>20.997198879551821</v>
      </c>
      <c r="S209" s="134">
        <v>67.05</v>
      </c>
      <c r="T209" s="134">
        <v>8.4</v>
      </c>
      <c r="U209" s="134">
        <v>62.970017636684304</v>
      </c>
      <c r="V209" s="129">
        <v>1751</v>
      </c>
      <c r="W209" s="135">
        <v>43.340132089682847</v>
      </c>
    </row>
  </sheetData>
  <sortState xmlns:xlrd2="http://schemas.microsoft.com/office/spreadsheetml/2017/richdata2" ref="A19:W209">
    <sortCondition ref="E19:E209"/>
  </sortState>
  <phoneticPr fontId="1" type="noConversion"/>
  <pageMargins left="0.40972199999999998" right="0.309722" top="0.75" bottom="0.7" header="0.5" footer="0.379861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5682E-5687-47B5-80DC-EA3B265FE981}">
  <dimension ref="A1:O41"/>
  <sheetViews>
    <sheetView tabSelected="1" zoomScale="150" zoomScaleNormal="150" workbookViewId="0">
      <selection activeCell="E9" sqref="E9"/>
    </sheetView>
  </sheetViews>
  <sheetFormatPr defaultRowHeight="12.75" x14ac:dyDescent="0.2"/>
  <cols>
    <col min="1" max="1" width="22.42578125" customWidth="1"/>
    <col min="2" max="2" width="12.7109375" style="84" customWidth="1"/>
    <col min="3" max="3" width="19.42578125" customWidth="1"/>
    <col min="4" max="4" width="12.42578125" customWidth="1"/>
    <col min="5" max="5" width="8.5703125" customWidth="1"/>
    <col min="6" max="6" width="7.5703125" customWidth="1"/>
    <col min="7" max="8" width="7.140625" customWidth="1"/>
    <col min="9" max="9" width="7.28515625" customWidth="1"/>
    <col min="10" max="10" width="6" customWidth="1"/>
    <col min="11" max="11" width="6.28515625" customWidth="1"/>
    <col min="12" max="12" width="10.28515625" customWidth="1"/>
    <col min="13" max="13" width="9.85546875" customWidth="1"/>
    <col min="14" max="14" width="10.140625" customWidth="1"/>
    <col min="15" max="15" width="8.140625" customWidth="1"/>
  </cols>
  <sheetData>
    <row r="1" spans="1:15" x14ac:dyDescent="0.2">
      <c r="A1" s="44" t="s">
        <v>68</v>
      </c>
      <c r="B1" s="45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7"/>
    </row>
    <row r="2" spans="1:15" x14ac:dyDescent="0.2">
      <c r="A2" s="44" t="s">
        <v>54</v>
      </c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</row>
    <row r="3" spans="1:15" ht="13.5" thickBot="1" x14ac:dyDescent="0.25">
      <c r="A3" s="48" t="s">
        <v>69</v>
      </c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1"/>
    </row>
    <row r="4" spans="1:15" ht="57" thickBot="1" x14ac:dyDescent="0.25">
      <c r="A4" s="52" t="s">
        <v>33</v>
      </c>
      <c r="B4" s="102" t="s">
        <v>86</v>
      </c>
      <c r="C4" s="103" t="s">
        <v>87</v>
      </c>
      <c r="D4" s="103" t="s">
        <v>96</v>
      </c>
      <c r="E4" s="104" t="s">
        <v>88</v>
      </c>
      <c r="F4" s="103" t="s">
        <v>89</v>
      </c>
      <c r="G4" s="103" t="s">
        <v>97</v>
      </c>
      <c r="H4" s="104" t="s">
        <v>90</v>
      </c>
      <c r="I4" s="103" t="s">
        <v>91</v>
      </c>
      <c r="J4" s="103" t="s">
        <v>98</v>
      </c>
      <c r="K4" s="104" t="s">
        <v>92</v>
      </c>
      <c r="L4" s="103" t="s">
        <v>93</v>
      </c>
      <c r="M4" s="103" t="s">
        <v>94</v>
      </c>
      <c r="N4" s="103" t="s">
        <v>95</v>
      </c>
      <c r="O4" s="105" t="s">
        <v>99</v>
      </c>
    </row>
    <row r="5" spans="1:15" x14ac:dyDescent="0.2">
      <c r="A5" s="53" t="s">
        <v>2</v>
      </c>
      <c r="B5" s="54">
        <v>1</v>
      </c>
      <c r="C5" s="55">
        <v>99.974999999999994</v>
      </c>
      <c r="D5" s="55">
        <v>14.065</v>
      </c>
      <c r="E5" s="55" t="s">
        <v>73</v>
      </c>
      <c r="F5" s="55">
        <v>61.555</v>
      </c>
      <c r="G5" s="55">
        <v>62.655000000000001</v>
      </c>
      <c r="H5" s="55" t="s">
        <v>82</v>
      </c>
      <c r="I5" s="55">
        <v>22.44</v>
      </c>
      <c r="J5" s="55">
        <v>54.44</v>
      </c>
      <c r="K5" s="55" t="s">
        <v>83</v>
      </c>
      <c r="L5" s="55">
        <v>58.780308596620124</v>
      </c>
      <c r="M5" s="55">
        <v>142.60249554367198</v>
      </c>
      <c r="N5" s="55">
        <v>100</v>
      </c>
      <c r="O5" s="56">
        <v>3.2099508476276455</v>
      </c>
    </row>
    <row r="6" spans="1:15" x14ac:dyDescent="0.2">
      <c r="A6" s="57" t="s">
        <v>28</v>
      </c>
      <c r="B6" s="58">
        <v>21</v>
      </c>
      <c r="C6" s="59">
        <v>20.234999999999999</v>
      </c>
      <c r="D6" s="59">
        <v>9.875</v>
      </c>
      <c r="E6" s="59" t="s">
        <v>74</v>
      </c>
      <c r="F6" s="59">
        <v>61.36</v>
      </c>
      <c r="G6" s="59">
        <v>61.68</v>
      </c>
      <c r="H6" s="59">
        <v>0.32000000000000028</v>
      </c>
      <c r="I6" s="59">
        <v>63.34</v>
      </c>
      <c r="J6" s="59">
        <v>79.84</v>
      </c>
      <c r="K6" s="59" t="s">
        <v>84</v>
      </c>
      <c r="L6" s="59">
        <v>20.66633266533066</v>
      </c>
      <c r="M6" s="59">
        <v>26.049889485317333</v>
      </c>
      <c r="N6" s="59">
        <v>35.158598446893791</v>
      </c>
      <c r="O6" s="60">
        <v>1.6551309058080048</v>
      </c>
    </row>
    <row r="7" spans="1:15" x14ac:dyDescent="0.2">
      <c r="A7" s="57" t="s">
        <v>23</v>
      </c>
      <c r="B7" s="58">
        <v>16</v>
      </c>
      <c r="C7" s="59">
        <v>71.540000000000006</v>
      </c>
      <c r="D7" s="59">
        <v>13.4125</v>
      </c>
      <c r="E7" s="59" t="s">
        <v>75</v>
      </c>
      <c r="F7" s="59">
        <v>60.602499999999999</v>
      </c>
      <c r="G7" s="59">
        <v>61.362499999999997</v>
      </c>
      <c r="H7" s="59">
        <v>0.75999999999999801</v>
      </c>
      <c r="I7" s="59">
        <v>48.622500000000002</v>
      </c>
      <c r="J7" s="59">
        <v>58.115000000000002</v>
      </c>
      <c r="K7" s="59" t="s">
        <v>85</v>
      </c>
      <c r="L7" s="59">
        <v>16.3339929450228</v>
      </c>
      <c r="M7" s="59">
        <v>19.522854645483058</v>
      </c>
      <c r="N7" s="59">
        <v>27.788205497720043</v>
      </c>
      <c r="O7" s="60">
        <v>0.95220182565954459</v>
      </c>
    </row>
    <row r="8" spans="1:15" x14ac:dyDescent="0.2">
      <c r="A8" s="57" t="s">
        <v>17</v>
      </c>
      <c r="B8" s="58">
        <v>10</v>
      </c>
      <c r="C8" s="59">
        <v>48.435000000000002</v>
      </c>
      <c r="D8" s="59">
        <v>13.702500000000001</v>
      </c>
      <c r="E8" s="59" t="s">
        <v>76</v>
      </c>
      <c r="F8" s="59">
        <v>59.265000000000001</v>
      </c>
      <c r="G8" s="59">
        <v>59.87</v>
      </c>
      <c r="H8" s="59">
        <v>0.60499999999999687</v>
      </c>
      <c r="I8" s="59">
        <v>24.824999999999999</v>
      </c>
      <c r="J8" s="59">
        <v>33.517499999999998</v>
      </c>
      <c r="K8" s="59">
        <v>8.692499999999999</v>
      </c>
      <c r="L8" s="59">
        <v>25.934213470575074</v>
      </c>
      <c r="M8" s="59">
        <v>35.015105740181269</v>
      </c>
      <c r="N8" s="59">
        <v>44.120580666815847</v>
      </c>
      <c r="O8" s="60">
        <v>0.87195305446885341</v>
      </c>
    </row>
    <row r="9" spans="1:15" x14ac:dyDescent="0.2">
      <c r="A9" s="57" t="s">
        <v>24</v>
      </c>
      <c r="B9" s="58">
        <v>17</v>
      </c>
      <c r="C9" s="59">
        <v>10.205</v>
      </c>
      <c r="D9" s="59">
        <v>6.69</v>
      </c>
      <c r="E9" s="59">
        <v>3.5149999999999997</v>
      </c>
      <c r="F9" s="59">
        <v>61.795000000000002</v>
      </c>
      <c r="G9" s="59">
        <v>61.685000000000002</v>
      </c>
      <c r="H9" s="59">
        <v>-0.10999999999999943</v>
      </c>
      <c r="I9" s="59">
        <v>50.202500000000001</v>
      </c>
      <c r="J9" s="59">
        <v>58.122500000000002</v>
      </c>
      <c r="K9" s="59">
        <v>7.9200000000000017</v>
      </c>
      <c r="L9" s="59">
        <v>13.626392533012174</v>
      </c>
      <c r="M9" s="59">
        <v>15.776106767591259</v>
      </c>
      <c r="N9" s="59">
        <v>23.181900296786964</v>
      </c>
      <c r="O9" s="60">
        <v>0.79446283478784252</v>
      </c>
    </row>
    <row r="10" spans="1:15" x14ac:dyDescent="0.2">
      <c r="A10" s="57" t="s">
        <v>16</v>
      </c>
      <c r="B10" s="58">
        <v>9</v>
      </c>
      <c r="C10" s="59">
        <v>8.875</v>
      </c>
      <c r="D10" s="59">
        <v>8.5050000000000008</v>
      </c>
      <c r="E10" s="59">
        <v>0.36999999999999922</v>
      </c>
      <c r="F10" s="59">
        <v>61.7425</v>
      </c>
      <c r="G10" s="59">
        <v>61.8125</v>
      </c>
      <c r="H10" s="59">
        <v>7.0000000000000284E-2</v>
      </c>
      <c r="I10" s="59">
        <v>44.05</v>
      </c>
      <c r="J10" s="59">
        <v>51.672499999999999</v>
      </c>
      <c r="K10" s="59">
        <v>7.6225000000000023</v>
      </c>
      <c r="L10" s="59">
        <v>14.751560307707198</v>
      </c>
      <c r="M10" s="59">
        <v>17.30419977298525</v>
      </c>
      <c r="N10" s="59">
        <v>25.096091973486871</v>
      </c>
      <c r="O10" s="60">
        <v>0.76462032300130434</v>
      </c>
    </row>
    <row r="11" spans="1:15" x14ac:dyDescent="0.2">
      <c r="A11" s="57" t="s">
        <v>31</v>
      </c>
      <c r="B11" s="58">
        <v>24</v>
      </c>
      <c r="C11" s="59">
        <v>18.497499999999999</v>
      </c>
      <c r="D11" s="59">
        <v>10.7775</v>
      </c>
      <c r="E11" s="59">
        <v>7.7199999999999989</v>
      </c>
      <c r="F11" s="59">
        <v>62.51</v>
      </c>
      <c r="G11" s="59">
        <v>62.655000000000001</v>
      </c>
      <c r="H11" s="59">
        <v>0.14500000000000313</v>
      </c>
      <c r="I11" s="59">
        <v>40.767499999999998</v>
      </c>
      <c r="J11" s="59">
        <v>48.18</v>
      </c>
      <c r="K11" s="59">
        <v>7.4125000000000014</v>
      </c>
      <c r="L11" s="59">
        <v>15.385014528850149</v>
      </c>
      <c r="M11" s="59">
        <v>18.182375666891524</v>
      </c>
      <c r="N11" s="59">
        <v>26.173755967206318</v>
      </c>
      <c r="O11" s="60">
        <v>0.74355502056374778</v>
      </c>
    </row>
    <row r="12" spans="1:15" x14ac:dyDescent="0.2">
      <c r="A12" s="57" t="s">
        <v>26</v>
      </c>
      <c r="B12" s="58">
        <v>19</v>
      </c>
      <c r="C12" s="59">
        <v>32.454999999999998</v>
      </c>
      <c r="D12" s="59">
        <v>10.3025</v>
      </c>
      <c r="E12" s="59" t="s">
        <v>77</v>
      </c>
      <c r="F12" s="59">
        <v>62.277500000000003</v>
      </c>
      <c r="G12" s="59">
        <v>62.045000000000002</v>
      </c>
      <c r="H12" s="59">
        <v>-0.23250000000000171</v>
      </c>
      <c r="I12" s="59">
        <v>56.337499999999999</v>
      </c>
      <c r="J12" s="59">
        <v>62.424999999999997</v>
      </c>
      <c r="K12" s="59">
        <v>6.0874999999999986</v>
      </c>
      <c r="L12" s="59">
        <v>9.7517020424509404</v>
      </c>
      <c r="M12" s="59">
        <v>10.80541380075438</v>
      </c>
      <c r="N12" s="59">
        <v>16.590083099719667</v>
      </c>
      <c r="O12" s="60">
        <v>0.61064299327916527</v>
      </c>
    </row>
    <row r="13" spans="1:15" x14ac:dyDescent="0.2">
      <c r="A13" s="57" t="s">
        <v>7</v>
      </c>
      <c r="B13" s="58">
        <v>2</v>
      </c>
      <c r="C13" s="59">
        <v>17.95</v>
      </c>
      <c r="D13" s="59">
        <v>12.01</v>
      </c>
      <c r="E13" s="59">
        <v>5.9399999999999995</v>
      </c>
      <c r="F13" s="59">
        <v>62.39</v>
      </c>
      <c r="G13" s="59">
        <v>62.517499999999998</v>
      </c>
      <c r="H13" s="59">
        <v>0.12749999999999773</v>
      </c>
      <c r="I13" s="59">
        <v>46.88</v>
      </c>
      <c r="J13" s="59">
        <v>51.784999999999997</v>
      </c>
      <c r="K13" s="59">
        <v>4.904999999999994</v>
      </c>
      <c r="L13" s="59">
        <v>9.4718547842039094</v>
      </c>
      <c r="M13" s="59">
        <v>10.462883959044355</v>
      </c>
      <c r="N13" s="59">
        <v>16.113992951626905</v>
      </c>
      <c r="O13" s="60">
        <v>0.49202527836292448</v>
      </c>
    </row>
    <row r="14" spans="1:15" x14ac:dyDescent="0.2">
      <c r="A14" s="57" t="s">
        <v>9</v>
      </c>
      <c r="B14" s="58">
        <v>3</v>
      </c>
      <c r="C14" s="59">
        <v>23.142499999999998</v>
      </c>
      <c r="D14" s="59">
        <v>15.654999999999999</v>
      </c>
      <c r="E14" s="59">
        <v>7.4874999999999989</v>
      </c>
      <c r="F14" s="59">
        <v>60.497500000000002</v>
      </c>
      <c r="G14" s="59">
        <v>60.797499999999999</v>
      </c>
      <c r="H14" s="59">
        <v>0.29999999999999716</v>
      </c>
      <c r="I14" s="59">
        <v>41.192500000000003</v>
      </c>
      <c r="J14" s="59">
        <v>45.274999999999999</v>
      </c>
      <c r="K14" s="59">
        <v>4.082499999999996</v>
      </c>
      <c r="L14" s="59">
        <v>9.0171176145775735</v>
      </c>
      <c r="M14" s="59">
        <v>9.9107847302300076</v>
      </c>
      <c r="N14" s="59">
        <v>15.340371341800099</v>
      </c>
      <c r="O14" s="60">
        <v>0.40951951048249535</v>
      </c>
    </row>
    <row r="15" spans="1:15" x14ac:dyDescent="0.2">
      <c r="A15" s="57" t="s">
        <v>13</v>
      </c>
      <c r="B15" s="58">
        <v>7</v>
      </c>
      <c r="C15" s="59">
        <v>23.765000000000001</v>
      </c>
      <c r="D15" s="59">
        <v>9.4224999999999994</v>
      </c>
      <c r="E15" s="59" t="s">
        <v>78</v>
      </c>
      <c r="F15" s="59">
        <v>62.017499999999998</v>
      </c>
      <c r="G15" s="59">
        <v>61.92</v>
      </c>
      <c r="H15" s="59">
        <v>-9.7499999999996589E-2</v>
      </c>
      <c r="I15" s="59">
        <v>40.174999999999997</v>
      </c>
      <c r="J15" s="59">
        <v>44.055</v>
      </c>
      <c r="K15" s="59">
        <v>3.8800000000000026</v>
      </c>
      <c r="L15" s="59">
        <v>8.8071728521166772</v>
      </c>
      <c r="M15" s="59">
        <v>9.6577473553204793</v>
      </c>
      <c r="N15" s="59">
        <v>14.9832028146635</v>
      </c>
      <c r="O15" s="60">
        <v>0.3892065402748523</v>
      </c>
    </row>
    <row r="16" spans="1:15" x14ac:dyDescent="0.2">
      <c r="A16" s="57" t="s">
        <v>29</v>
      </c>
      <c r="B16" s="58">
        <v>22</v>
      </c>
      <c r="C16" s="59">
        <v>8.98</v>
      </c>
      <c r="D16" s="59">
        <v>3.6575000000000002</v>
      </c>
      <c r="E16" s="59">
        <v>5.3224999999999998</v>
      </c>
      <c r="F16" s="59">
        <v>63.16</v>
      </c>
      <c r="G16" s="59">
        <v>63.222499999999997</v>
      </c>
      <c r="H16" s="59">
        <v>6.25E-2</v>
      </c>
      <c r="I16" s="59">
        <v>56.585000000000001</v>
      </c>
      <c r="J16" s="59">
        <v>60.23</v>
      </c>
      <c r="K16" s="59">
        <v>3.644999999999996</v>
      </c>
      <c r="L16" s="59">
        <v>6.0518014278598642</v>
      </c>
      <c r="M16" s="59">
        <v>6.4416364760978988</v>
      </c>
      <c r="N16" s="59">
        <v>10.295627179146596</v>
      </c>
      <c r="O16" s="60">
        <v>0.36563346373758615</v>
      </c>
    </row>
    <row r="17" spans="1:15" x14ac:dyDescent="0.2">
      <c r="A17" s="57" t="s">
        <v>10</v>
      </c>
      <c r="B17" s="58">
        <v>4</v>
      </c>
      <c r="C17" s="59">
        <v>10.95</v>
      </c>
      <c r="D17" s="59">
        <v>7.6574999999999998</v>
      </c>
      <c r="E17" s="59">
        <v>3.2924999999999995</v>
      </c>
      <c r="F17" s="59">
        <v>63.227499999999999</v>
      </c>
      <c r="G17" s="59">
        <v>63.164999999999999</v>
      </c>
      <c r="H17" s="59">
        <v>-6.25E-2</v>
      </c>
      <c r="I17" s="59">
        <v>61.907499999999999</v>
      </c>
      <c r="J17" s="59">
        <v>65.492500000000007</v>
      </c>
      <c r="K17" s="59">
        <v>3.585000000000008</v>
      </c>
      <c r="L17" s="59">
        <v>5.4739092262472919</v>
      </c>
      <c r="M17" s="59">
        <v>5.7908977102935957</v>
      </c>
      <c r="N17" s="59">
        <v>9.3124880711532061</v>
      </c>
      <c r="O17" s="60">
        <v>0.35961480589828548</v>
      </c>
    </row>
    <row r="18" spans="1:15" x14ac:dyDescent="0.2">
      <c r="A18" s="57" t="s">
        <v>18</v>
      </c>
      <c r="B18" s="58">
        <v>11</v>
      </c>
      <c r="C18" s="59">
        <v>21.637499999999999</v>
      </c>
      <c r="D18" s="59">
        <v>11.147500000000001</v>
      </c>
      <c r="E18" s="59" t="s">
        <v>79</v>
      </c>
      <c r="F18" s="59">
        <v>62.704999999999998</v>
      </c>
      <c r="G18" s="59">
        <v>62.772500000000001</v>
      </c>
      <c r="H18" s="59">
        <v>6.7500000000002558E-2</v>
      </c>
      <c r="I18" s="59">
        <v>44.982500000000002</v>
      </c>
      <c r="J18" s="59">
        <v>47.79</v>
      </c>
      <c r="K18" s="59">
        <v>2.8074999999999974</v>
      </c>
      <c r="L18" s="59">
        <v>5.8746599707051628</v>
      </c>
      <c r="M18" s="59">
        <v>6.2413160673595227</v>
      </c>
      <c r="N18" s="59">
        <v>9.9942652751621583</v>
      </c>
      <c r="O18" s="60">
        <v>0.28162303139733147</v>
      </c>
    </row>
    <row r="19" spans="1:15" x14ac:dyDescent="0.2">
      <c r="A19" s="57" t="s">
        <v>14</v>
      </c>
      <c r="B19" s="58">
        <v>8</v>
      </c>
      <c r="C19" s="59">
        <v>4.0149999999999997</v>
      </c>
      <c r="D19" s="59">
        <v>4.6375000000000002</v>
      </c>
      <c r="E19" s="59">
        <v>-0.6225000000000005</v>
      </c>
      <c r="F19" s="59">
        <v>61.442500000000003</v>
      </c>
      <c r="G19" s="59">
        <v>61.597499999999997</v>
      </c>
      <c r="H19" s="59">
        <v>0.15499999999999403</v>
      </c>
      <c r="I19" s="59">
        <v>43.84</v>
      </c>
      <c r="J19" s="59">
        <v>45.12</v>
      </c>
      <c r="K19" s="59">
        <v>1.279999999999994</v>
      </c>
      <c r="L19" s="59">
        <v>2.8368794326241007</v>
      </c>
      <c r="M19" s="59">
        <v>2.9197080291970665</v>
      </c>
      <c r="N19" s="59">
        <v>4.8262411347517524</v>
      </c>
      <c r="O19" s="60">
        <v>0.12839803390510524</v>
      </c>
    </row>
    <row r="20" spans="1:15" x14ac:dyDescent="0.2">
      <c r="A20" s="57" t="s">
        <v>11</v>
      </c>
      <c r="B20" s="58">
        <v>5</v>
      </c>
      <c r="C20" s="59">
        <v>10.975</v>
      </c>
      <c r="D20" s="59">
        <v>11.172499999999999</v>
      </c>
      <c r="E20" s="59">
        <v>-0.19749999999999979</v>
      </c>
      <c r="F20" s="59">
        <v>59.52</v>
      </c>
      <c r="G20" s="59">
        <v>59.902500000000003</v>
      </c>
      <c r="H20" s="59">
        <v>0.38250000000000028</v>
      </c>
      <c r="I20" s="59">
        <v>43.814999999999998</v>
      </c>
      <c r="J20" s="59">
        <v>44.402500000000003</v>
      </c>
      <c r="K20" s="59">
        <v>0.58750000000000568</v>
      </c>
      <c r="L20" s="59">
        <v>1.3231236979899907</v>
      </c>
      <c r="M20" s="59">
        <v>1.3408650005705938</v>
      </c>
      <c r="N20" s="59">
        <v>2.2509641912054721</v>
      </c>
      <c r="O20" s="60">
        <v>5.8932691343164381E-2</v>
      </c>
    </row>
    <row r="21" spans="1:15" x14ac:dyDescent="0.2">
      <c r="A21" s="57" t="s">
        <v>25</v>
      </c>
      <c r="B21" s="58">
        <v>18</v>
      </c>
      <c r="C21" s="59">
        <v>11.7675</v>
      </c>
      <c r="D21" s="59">
        <v>13.95</v>
      </c>
      <c r="E21" s="59">
        <v>-2.1824999999999992</v>
      </c>
      <c r="F21" s="59">
        <v>60.03</v>
      </c>
      <c r="G21" s="59">
        <v>59.9</v>
      </c>
      <c r="H21" s="59">
        <v>-0.13000000000000256</v>
      </c>
      <c r="I21" s="59">
        <v>39.69</v>
      </c>
      <c r="J21" s="59">
        <v>39.277500000000003</v>
      </c>
      <c r="K21" s="59">
        <v>-0.41249999999999432</v>
      </c>
      <c r="L21" s="59">
        <v>-1.0502195913690899</v>
      </c>
      <c r="M21" s="59">
        <v>-1.039304610733168</v>
      </c>
      <c r="N21" s="59">
        <v>-1.7866860798166646</v>
      </c>
      <c r="O21" s="60">
        <v>-4.1378272645199554E-2</v>
      </c>
    </row>
    <row r="22" spans="1:15" x14ac:dyDescent="0.2">
      <c r="A22" s="57" t="s">
        <v>12</v>
      </c>
      <c r="B22" s="58">
        <v>6</v>
      </c>
      <c r="C22" s="59">
        <v>27.61</v>
      </c>
      <c r="D22" s="59">
        <v>8.2874999999999996</v>
      </c>
      <c r="E22" s="59" t="s">
        <v>80</v>
      </c>
      <c r="F22" s="59">
        <v>59.782499999999999</v>
      </c>
      <c r="G22" s="59">
        <v>59.31</v>
      </c>
      <c r="H22" s="59">
        <v>-0.47249999999999659</v>
      </c>
      <c r="I22" s="59">
        <v>52.387500000000003</v>
      </c>
      <c r="J22" s="59">
        <v>51.49</v>
      </c>
      <c r="K22" s="59">
        <v>-0.89750000000000085</v>
      </c>
      <c r="L22" s="59">
        <v>-1.7430569042532547</v>
      </c>
      <c r="M22" s="59">
        <v>-1.7131949415413998</v>
      </c>
      <c r="N22" s="59">
        <v>-2.9653755583608499</v>
      </c>
      <c r="O22" s="60">
        <v>-9.0029090179556723E-2</v>
      </c>
    </row>
    <row r="23" spans="1:15" x14ac:dyDescent="0.2">
      <c r="A23" s="57" t="s">
        <v>19</v>
      </c>
      <c r="B23" s="58">
        <v>12</v>
      </c>
      <c r="C23" s="59">
        <v>8.7850000000000001</v>
      </c>
      <c r="D23" s="59">
        <v>5.55</v>
      </c>
      <c r="E23" s="59">
        <v>3.2350000000000003</v>
      </c>
      <c r="F23" s="59">
        <v>61.322499999999998</v>
      </c>
      <c r="G23" s="59">
        <v>60.975000000000001</v>
      </c>
      <c r="H23" s="59">
        <v>-0.34749999999999659</v>
      </c>
      <c r="I23" s="59">
        <v>53.092500000000001</v>
      </c>
      <c r="J23" s="59">
        <v>51.207500000000003</v>
      </c>
      <c r="K23" s="59">
        <v>-1.884999999999998</v>
      </c>
      <c r="L23" s="59">
        <v>-3.6811014011619347</v>
      </c>
      <c r="M23" s="59">
        <v>-3.5504073080001843</v>
      </c>
      <c r="N23" s="59">
        <v>-6.2624737587267427</v>
      </c>
      <c r="O23" s="60">
        <v>-0.18908616711806581</v>
      </c>
    </row>
    <row r="24" spans="1:15" x14ac:dyDescent="0.2">
      <c r="A24" s="57" t="s">
        <v>20</v>
      </c>
      <c r="B24" s="58">
        <v>13</v>
      </c>
      <c r="C24" s="59">
        <v>11.967499999999999</v>
      </c>
      <c r="D24" s="59">
        <v>6.91</v>
      </c>
      <c r="E24" s="59">
        <v>5.0574999999999992</v>
      </c>
      <c r="F24" s="59">
        <v>60.945</v>
      </c>
      <c r="G24" s="59">
        <v>61.31</v>
      </c>
      <c r="H24" s="59">
        <v>0.36500000000000199</v>
      </c>
      <c r="I24" s="59">
        <v>41.277500000000003</v>
      </c>
      <c r="J24" s="59">
        <v>38.032499999999999</v>
      </c>
      <c r="K24" s="59">
        <v>-3.2450000000000045</v>
      </c>
      <c r="L24" s="59">
        <v>-8.5321764280549655</v>
      </c>
      <c r="M24" s="59">
        <v>-7.8614257161892169</v>
      </c>
      <c r="N24" s="59">
        <v>-14.515365148228513</v>
      </c>
      <c r="O24" s="60">
        <v>-0.32550907814224145</v>
      </c>
    </row>
    <row r="25" spans="1:15" x14ac:dyDescent="0.2">
      <c r="A25" s="57" t="s">
        <v>22</v>
      </c>
      <c r="B25" s="58">
        <v>15</v>
      </c>
      <c r="C25" s="59">
        <v>9.5625</v>
      </c>
      <c r="D25" s="59">
        <v>9.9649999999999999</v>
      </c>
      <c r="E25" s="59">
        <v>-0.40249999999999986</v>
      </c>
      <c r="F25" s="59">
        <v>62.395000000000003</v>
      </c>
      <c r="G25" s="59">
        <v>62.5625</v>
      </c>
      <c r="H25" s="59">
        <v>0.16749999999999687</v>
      </c>
      <c r="I25" s="59">
        <v>53.372500000000002</v>
      </c>
      <c r="J25" s="59">
        <v>49.792499999999997</v>
      </c>
      <c r="K25" s="59">
        <v>-3.5800000000000054</v>
      </c>
      <c r="L25" s="59">
        <v>-7.1898378269819858</v>
      </c>
      <c r="M25" s="59">
        <v>-6.707574125251778</v>
      </c>
      <c r="N25" s="59">
        <v>-12.231711603153105</v>
      </c>
      <c r="O25" s="60">
        <v>-0.35911325107834341</v>
      </c>
    </row>
    <row r="26" spans="1:15" x14ac:dyDescent="0.2">
      <c r="A26" s="57" t="s">
        <v>30</v>
      </c>
      <c r="B26" s="58">
        <v>23</v>
      </c>
      <c r="C26" s="59">
        <v>5.1425000000000001</v>
      </c>
      <c r="D26" s="59">
        <v>2.8450000000000002</v>
      </c>
      <c r="E26" s="59">
        <v>2.2974999999999999</v>
      </c>
      <c r="F26" s="59">
        <v>61.797499999999999</v>
      </c>
      <c r="G26" s="59">
        <v>61.932499999999997</v>
      </c>
      <c r="H26" s="59">
        <v>0.13499999999999801</v>
      </c>
      <c r="I26" s="59">
        <v>58.802500000000002</v>
      </c>
      <c r="J26" s="59">
        <v>55.202500000000001</v>
      </c>
      <c r="K26" s="59">
        <v>-3.6000000000000014</v>
      </c>
      <c r="L26" s="59">
        <v>-6.5214437751913437</v>
      </c>
      <c r="M26" s="59">
        <v>-6.1221886824539791</v>
      </c>
      <c r="N26" s="59">
        <v>-11.094606222544275</v>
      </c>
      <c r="O26" s="60">
        <v>-0.36111947035811032</v>
      </c>
    </row>
    <row r="27" spans="1:15" x14ac:dyDescent="0.2">
      <c r="A27" s="57" t="s">
        <v>27</v>
      </c>
      <c r="B27" s="58">
        <v>20</v>
      </c>
      <c r="C27" s="59">
        <v>23.805</v>
      </c>
      <c r="D27" s="59">
        <v>10.484999999999999</v>
      </c>
      <c r="E27" s="59" t="s">
        <v>81</v>
      </c>
      <c r="F27" s="59">
        <v>61.237499999999997</v>
      </c>
      <c r="G27" s="59">
        <v>60.805</v>
      </c>
      <c r="H27" s="59">
        <v>-0.43249999999999744</v>
      </c>
      <c r="I27" s="59">
        <v>57.83</v>
      </c>
      <c r="J27" s="59">
        <v>53.954999999999998</v>
      </c>
      <c r="K27" s="59">
        <v>-3.875</v>
      </c>
      <c r="L27" s="59">
        <v>-7.1819108516356227</v>
      </c>
      <c r="M27" s="59">
        <v>-6.7006743904547816</v>
      </c>
      <c r="N27" s="59">
        <v>-12.218225836345106</v>
      </c>
      <c r="O27" s="60">
        <v>-0.38870498545491022</v>
      </c>
    </row>
    <row r="28" spans="1:15" ht="13.5" thickBot="1" x14ac:dyDescent="0.25">
      <c r="A28" s="61" t="s">
        <v>21</v>
      </c>
      <c r="B28" s="62">
        <v>14</v>
      </c>
      <c r="C28" s="63">
        <v>11.295</v>
      </c>
      <c r="D28" s="63">
        <v>8.0150000000000006</v>
      </c>
      <c r="E28" s="63">
        <v>3.2799999999999994</v>
      </c>
      <c r="F28" s="63">
        <v>60.402500000000003</v>
      </c>
      <c r="G28" s="63">
        <v>59.53</v>
      </c>
      <c r="H28" s="63">
        <v>-0.87250000000000227</v>
      </c>
      <c r="I28" s="63">
        <v>41.284999999999997</v>
      </c>
      <c r="J28" s="63">
        <v>30.175000000000001</v>
      </c>
      <c r="K28" s="63">
        <v>-11.109999999999996</v>
      </c>
      <c r="L28" s="63">
        <v>-36.818558409279191</v>
      </c>
      <c r="M28" s="63">
        <v>-26.910500181664034</v>
      </c>
      <c r="N28" s="63">
        <v>-62.63757249378623</v>
      </c>
      <c r="O28" s="64">
        <v>0</v>
      </c>
    </row>
    <row r="29" spans="1:15" x14ac:dyDescent="0.2">
      <c r="A29" s="65" t="s">
        <v>58</v>
      </c>
      <c r="B29" s="66"/>
      <c r="C29" s="67">
        <v>22.565312499999994</v>
      </c>
      <c r="D29" s="67">
        <v>9.5290625000000002</v>
      </c>
      <c r="E29" s="68">
        <v>13.036249999999994</v>
      </c>
      <c r="F29" s="67">
        <v>61.415833333333318</v>
      </c>
      <c r="G29" s="67">
        <v>61.499374999999986</v>
      </c>
      <c r="H29" s="68">
        <v>8.3541666666668846E-2</v>
      </c>
      <c r="I29" s="67">
        <v>46.987500000000011</v>
      </c>
      <c r="J29" s="67">
        <v>50.816458333333337</v>
      </c>
      <c r="K29" s="68">
        <v>3.8289583333333255</v>
      </c>
      <c r="L29" s="68">
        <v>7.5348783817578635</v>
      </c>
      <c r="M29" s="68">
        <v>8.1488871153675433</v>
      </c>
      <c r="N29" s="68">
        <v>12.818711846965567</v>
      </c>
      <c r="O29" s="69">
        <v>0.22222625266008852</v>
      </c>
    </row>
    <row r="30" spans="1:15" x14ac:dyDescent="0.2">
      <c r="A30" s="106" t="s">
        <v>59</v>
      </c>
      <c r="B30" s="107"/>
      <c r="C30" s="108">
        <v>19.199673913043476</v>
      </c>
      <c r="D30" s="108">
        <v>9.3318478260869568</v>
      </c>
      <c r="E30" s="109">
        <v>9.8678260869565193</v>
      </c>
      <c r="F30" s="108">
        <v>61.409782608695643</v>
      </c>
      <c r="G30" s="108">
        <v>61.449130434782596</v>
      </c>
      <c r="H30" s="109">
        <v>3.9347826086952864E-2</v>
      </c>
      <c r="I30" s="108">
        <v>48.05478260869566</v>
      </c>
      <c r="J30" s="108">
        <v>50.658913043478258</v>
      </c>
      <c r="K30" s="109">
        <v>2.6041304347825971</v>
      </c>
      <c r="L30" s="109">
        <v>5.140517785187356</v>
      </c>
      <c r="M30" s="109">
        <v>5.4190869116768656</v>
      </c>
      <c r="N30" s="109">
        <v>8.7453058820499905</v>
      </c>
      <c r="O30" s="110">
        <v>0.15113931716672066</v>
      </c>
    </row>
    <row r="31" spans="1:15" x14ac:dyDescent="0.2">
      <c r="A31" s="98" t="s">
        <v>100</v>
      </c>
      <c r="B31" s="99" t="s">
        <v>55</v>
      </c>
      <c r="C31" s="100" t="s">
        <v>56</v>
      </c>
      <c r="D31" s="100" t="s">
        <v>57</v>
      </c>
      <c r="E31" s="89"/>
      <c r="F31" s="87"/>
      <c r="G31" s="88"/>
      <c r="H31" s="89"/>
      <c r="I31" s="87"/>
      <c r="J31" s="88"/>
      <c r="K31" s="89"/>
      <c r="L31" s="89"/>
      <c r="M31" s="89"/>
      <c r="N31" s="89"/>
      <c r="O31" s="90"/>
    </row>
    <row r="32" spans="1:15" x14ac:dyDescent="0.2">
      <c r="A32" s="70" t="s">
        <v>60</v>
      </c>
      <c r="B32" s="91">
        <v>0.92367500000000002</v>
      </c>
      <c r="C32" s="91">
        <v>0.71503499999999998</v>
      </c>
      <c r="D32" s="91">
        <v>0.73980900000000005</v>
      </c>
      <c r="E32" s="92"/>
      <c r="H32" s="71"/>
      <c r="K32" s="71"/>
      <c r="L32" s="72"/>
      <c r="M32" s="71"/>
      <c r="N32" s="71"/>
      <c r="O32" s="73"/>
    </row>
    <row r="33" spans="1:15" x14ac:dyDescent="0.2">
      <c r="A33" s="74" t="s">
        <v>61</v>
      </c>
      <c r="B33" s="93">
        <v>34.941160000000004</v>
      </c>
      <c r="C33" s="93">
        <v>1.3038000000000001</v>
      </c>
      <c r="D33" s="93">
        <v>14.585739999999999</v>
      </c>
      <c r="E33" s="94"/>
      <c r="H33" s="75"/>
      <c r="K33" s="75"/>
      <c r="L33" s="76"/>
      <c r="M33" s="75"/>
      <c r="N33" s="75"/>
      <c r="O33" s="77"/>
    </row>
    <row r="34" spans="1:15" x14ac:dyDescent="0.2">
      <c r="A34" s="74" t="s">
        <v>62</v>
      </c>
      <c r="B34" s="95" t="s">
        <v>63</v>
      </c>
      <c r="C34" s="95" t="s">
        <v>63</v>
      </c>
      <c r="D34" s="95" t="s">
        <v>63</v>
      </c>
      <c r="E34" s="96"/>
      <c r="H34" s="75"/>
      <c r="K34" s="75"/>
      <c r="L34" s="76"/>
      <c r="M34" s="75"/>
      <c r="N34" s="75"/>
      <c r="O34" s="77"/>
    </row>
    <row r="35" spans="1:15" ht="13.5" thickBot="1" x14ac:dyDescent="0.25">
      <c r="A35" s="74" t="s">
        <v>64</v>
      </c>
      <c r="B35" s="101">
        <v>7.8369999999999997</v>
      </c>
      <c r="C35" s="101">
        <v>1.1200000000000001</v>
      </c>
      <c r="D35" s="101">
        <v>9.9689999999999994</v>
      </c>
      <c r="E35" s="78"/>
      <c r="H35" s="78"/>
      <c r="J35" s="97"/>
      <c r="K35" s="78"/>
      <c r="L35" s="78"/>
      <c r="M35" s="78"/>
      <c r="N35" s="78"/>
      <c r="O35" s="79"/>
    </row>
    <row r="36" spans="1:15" ht="14.25" x14ac:dyDescent="0.2">
      <c r="A36" s="80" t="s">
        <v>70</v>
      </c>
      <c r="B36" s="81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3"/>
    </row>
    <row r="37" spans="1:15" x14ac:dyDescent="0.2">
      <c r="A37" s="2" t="s">
        <v>71</v>
      </c>
      <c r="B37" s="81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3"/>
    </row>
    <row r="38" spans="1:15" x14ac:dyDescent="0.2">
      <c r="A38" s="2" t="s">
        <v>72</v>
      </c>
      <c r="B38" s="81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3"/>
    </row>
    <row r="39" spans="1:15" ht="14.25" x14ac:dyDescent="0.2">
      <c r="A39" s="2" t="s">
        <v>65</v>
      </c>
      <c r="B39" s="81"/>
      <c r="O39" s="84"/>
    </row>
    <row r="40" spans="1:15" x14ac:dyDescent="0.2">
      <c r="A40" s="2" t="s">
        <v>66</v>
      </c>
      <c r="B40" s="81"/>
      <c r="O40" s="84"/>
    </row>
    <row r="41" spans="1:15" x14ac:dyDescent="0.2">
      <c r="A41" s="85" t="s">
        <v>67</v>
      </c>
      <c r="B41" s="86"/>
      <c r="O41" s="84"/>
    </row>
  </sheetData>
  <sortState xmlns:xlrd2="http://schemas.microsoft.com/office/spreadsheetml/2017/richdata2" ref="A5:O28">
    <sortCondition descending="1" ref="K5:K28"/>
  </sortState>
  <pageMargins left="0.7" right="0.45" top="0.75" bottom="0.5" header="0.3" footer="0.3"/>
  <pageSetup orientation="landscape" horizontalDpi="1200" verticalDpi="1200" r:id="rId1"/>
  <tableParts count="2">
    <tablePart r:id="rId2"/>
    <tablePart r:id="rId3"/>
  </tableParts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Summary</vt:lpstr>
      <vt:lpstr>Data!Print_Titles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Messerlie, Peter - REE-ARS</cp:lastModifiedBy>
  <cp:lastPrinted>2026-10-21T21:59:05Z</cp:lastPrinted>
  <dcterms:created xsi:type="dcterms:W3CDTF">2026-10-15T17:13:25Z</dcterms:created>
  <dcterms:modified xsi:type="dcterms:W3CDTF">2026-10-30T17:38:51Z</dcterms:modified>
</cp:coreProperties>
</file>