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ter.Messerlie\Desktop\Website Tables\To do\2026\"/>
    </mc:Choice>
  </mc:AlternateContent>
  <xr:revisionPtr revIDLastSave="0" documentId="13_ncr:1_{0912D02E-B714-4F95-A825-BF00DE37708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A" sheetId="1" r:id="rId1"/>
    <sheet name="Summary" sheetId="6" r:id="rId2"/>
  </sheets>
  <definedNames>
    <definedName name="_xlnm.Print_Titles" localSheetId="0">DATA!$45:$45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46" i="1"/>
</calcChain>
</file>

<file path=xl/sharedStrings.xml><?xml version="1.0" encoding="utf-8"?>
<sst xmlns="http://schemas.openxmlformats.org/spreadsheetml/2006/main" count="443" uniqueCount="211">
  <si>
    <t>PS279</t>
  </si>
  <si>
    <t>1</t>
  </si>
  <si>
    <t>2</t>
  </si>
  <si>
    <t>3</t>
  </si>
  <si>
    <t>4</t>
  </si>
  <si>
    <t xml:space="preserve">TEST WEIGHT, AND YIELD OF WINTER WHEAT VARIETY 'PS279' RECORDED ON THE INDICATED DATES AND AT THE </t>
  </si>
  <si>
    <t>AT 0.25% V/V ON MAY 12 WHEN PLANTS WERE AT FEEKES 8. ALLEYS BETWEEN PLOTS WERE MADE USING GLYSTAR 5 EXTRA</t>
  </si>
  <si>
    <t>TREATMENTS WERE APPLIED WITH 20 GALLON WATER/ACRE WITH 19-INCH NOZZEL SPACING AT A 25 PSI PRESSURE.</t>
  </si>
  <si>
    <t xml:space="preserve">THE FOLLOWING FUNGICIDE TREATMENTS (FTRT) WERE USED: </t>
  </si>
  <si>
    <t xml:space="preserve">     1) No fungicide.</t>
  </si>
  <si>
    <t xml:space="preserve">   0.25% v/v NIS (M90) was included in each time of application for all treatments.  </t>
  </si>
  <si>
    <t xml:space="preserve">TABLE XMC26161. STRIPE RUST INFECTION TYPE (IT), SEVERITY (%) AND AREA UNDER DISEASE PROGRESS CURVE (AUDPC), </t>
  </si>
  <si>
    <t xml:space="preserve">2025-2026 GROWTH SEASON UNDER INOCULATION FOR PLOTS OF VARIOUS FUNGICIDE TREATMENTS (FTRT). </t>
  </si>
  <si>
    <t>AUDPC</t>
  </si>
  <si>
    <t>Variety</t>
  </si>
  <si>
    <t>FTRT</t>
  </si>
  <si>
    <t>REP</t>
  </si>
  <si>
    <t xml:space="preserve">INDICATED GROWTH STAGE ON PCFS FARM (GPS: 46.45'35"N 117.12'2"W, 2520’ ELEVATION) NEAR PULLMAN, WA DURING THE </t>
  </si>
  <si>
    <t xml:space="preserve">THE FIELD PLOTS WERE PLANTED ON OCTOBER 22, 2025 AND HARVESTED ON AUGUST 4, 2026. FERTILIZER (NITROGEN 150 LB,   </t>
  </si>
  <si>
    <t xml:space="preserve">PHOSPEROUS 20 LB, SULFUR 20 LB, AND CHLORIDE 7.5 LB PER ACRE) WAS APPLIED ON OCTOBER 2, 20 DAYS BEFORE PLANTING </t>
  </si>
  <si>
    <t xml:space="preserve">CONTROLLED WITH HUSKIE AT 15.0 fl oz/A + AXIAL XL 16.4 fl oz/A + STARANE FLEX 13.5 fl oz/A  PLUS M90 AT 0.25% V/V.  </t>
  </si>
  <si>
    <t>THE SPRAY OF THE FIRST OR ONLY EARLY FUNGICIDE(S) COMPONENT OF TREATMENTS WAS DONE ON APRIL 20 WHEN PLANTS</t>
  </si>
  <si>
    <r>
      <t>ONLY LATE COMPONENTS OF TREATMENTS WAS DONE AT BOOT STAGE (FEEKES 10) ON MAY 20 (TEMPERATURE 75</t>
    </r>
    <r>
      <rPr>
        <b/>
        <vertAlign val="superscript"/>
        <sz val="10"/>
        <rFont val="Arial"/>
        <family val="2"/>
      </rPr>
      <t>o</t>
    </r>
    <r>
      <rPr>
        <b/>
        <sz val="10"/>
        <rFont val="Arial"/>
        <family val="2"/>
      </rPr>
      <t xml:space="preserve">F; WIND 1.5 MPH </t>
    </r>
  </si>
  <si>
    <t xml:space="preserve">AND DIRECTION 250), AND STRIPE RUST IN THE UNSPRAYED PLOTS WERE 50-55% SEVERITY. PLOTS WERE 4.5 FT WIDE AND  </t>
  </si>
  <si>
    <t xml:space="preserve">15.6-16.9 FT LONG. THE EXPERIMENT WAS A COMPLETELY RANDOMIZED BLOCK DESIGN WITH 4 REPLICATIONS. THE </t>
  </si>
  <si>
    <t xml:space="preserve">         May 20.</t>
  </si>
  <si>
    <t xml:space="preserve">     3) Trivapro 7.0 fl oz/A + Tilt 2.0 fl oz/A at early jointing stage (Feekes 5) on April 20.</t>
  </si>
  <si>
    <t xml:space="preserve">WERE AT EARLY JOINTING (FEEKES 5) AND STRIPE RUST WAS JUST APPEARING IN THE FILED. THE SPRAY OF THE SECOND AND </t>
  </si>
  <si>
    <t xml:space="preserve">     2) SYN EXP1 5.5 fl oz/A at early jointing stage (Feekes 5) on April 20; followed by SYN EXP1 9.1 fl oz/A at boot stage (Feekes 10) on</t>
  </si>
  <si>
    <t xml:space="preserve">     4) Trivapro 13.0 fl oz/A at boot stage (Feekes 10) on May 20. </t>
  </si>
  <si>
    <t xml:space="preserve">     5) Trivapro 7.0 fl oz/A + Tilt 2.0 fl oz/A at early jointing stage (Feekes 5) on April 20; followed by Trivapro 13.0 fl oz/A at boot stage (Feekes 10) on</t>
  </si>
  <si>
    <t xml:space="preserve">     7) Trivapro 13.7 fl oz/A at early jointing stage (Feekes 5) on April 20; followed by Trivapro 13.7 fl oz/A at boot stage (Feekes 10) on May 20. </t>
  </si>
  <si>
    <t xml:space="preserve">     8) Trivapro 9.4 fl oz/A at early jointing stage (Feekes 5) on April 20.</t>
  </si>
  <si>
    <t xml:space="preserve">     9) Trivapro 9.4 fl oz/A at boot stage (Feekes 10) on May 20.</t>
  </si>
  <si>
    <t xml:space="preserve">    11) Tilt 4.0 fl oz/A at early jointing stage (Feekes 5) on April 20.</t>
  </si>
  <si>
    <t xml:space="preserve">    12) Tilt 4.0 fl oz/A at boot stage (Feekes 10) on May 20.</t>
  </si>
  <si>
    <t xml:space="preserve">    13) Tilt 4.0 fl oz/A at early jointing stage (Feekes 5) on April 20; followed by Tilt 4.0 fl oz/A at boot stage (Feekes 10) on May 20.</t>
  </si>
  <si>
    <t xml:space="preserve">    14) Tilt 4.0 fl oz/A at early jointing stage (Feekes 5) on April 20; followed by Trivapro 13.7 fl oz/A at boot stage (Feekes 10) on May 20. </t>
  </si>
  <si>
    <t xml:space="preserve">    15) Tilt 4.0 fl oz/A at early jointing stage (Feekes 5) on April 20; followed by Quilt Xcel 14.0 fl oz/A at boot stage (Feekes 10) on May 20. </t>
  </si>
  <si>
    <t xml:space="preserve">    16) Qulit Xcel 14.0 fl oz/A at early jointing stage (Feekes 5) on April 20.</t>
  </si>
  <si>
    <t xml:space="preserve">    17) Qulit Xcel 14.0 fl oz/A at boot stage (Feekes 10) on May 20.</t>
  </si>
  <si>
    <t xml:space="preserve">    18) Quilt Xcel 14.0 fl oz/A at early jointing stage (Feekes 5) on April 20; followed by Quilt Xcel 14.0 fl oz/A at boot stage (Feekes 10) on May 20.  </t>
  </si>
  <si>
    <t xml:space="preserve">    19) Nexicor 13.0 fl oz/A at early jointing stage (Feekes 5) on April 20.</t>
  </si>
  <si>
    <t xml:space="preserve">    20) Nexicor 13.0 fl oz/A at boot stage (Feekes 10) on May 20.</t>
  </si>
  <si>
    <t xml:space="preserve">          stage (Feekes 10) on May 20.</t>
  </si>
  <si>
    <t>No fungicide</t>
  </si>
  <si>
    <t>Tilt 4.0 fl oz/A at Fks 10</t>
  </si>
  <si>
    <t>Trivapro 13.0 fl oz/A at Fks 10</t>
  </si>
  <si>
    <t>Nexicor 13.0 fl oz/A at Fks 10</t>
  </si>
  <si>
    <r>
      <t>R</t>
    </r>
    <r>
      <rPr>
        <b/>
        <vertAlign val="superscript"/>
        <sz val="8"/>
        <rFont val="Arial"/>
        <family val="2"/>
      </rPr>
      <t>2</t>
    </r>
  </si>
  <si>
    <t>CV</t>
  </si>
  <si>
    <r>
      <rPr>
        <b/>
        <i/>
        <sz val="8"/>
        <rFont val="Arial"/>
        <family val="2"/>
      </rPr>
      <t>p</t>
    </r>
    <r>
      <rPr>
        <b/>
        <sz val="8"/>
        <rFont val="Arial"/>
        <family val="2"/>
      </rPr>
      <t>-value</t>
    </r>
  </si>
  <si>
    <t>&lt;0.0001</t>
  </si>
  <si>
    <r>
      <t>LSD (</t>
    </r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 xml:space="preserve"> ≤ 0.05) </t>
    </r>
  </si>
  <si>
    <t>Table XMC26161Sum.  Summary of fungicide tests on susceptible winter wheat ('PS 279') on PCFS Farm, near Pullman, WA in 2026</t>
  </si>
  <si>
    <t>SYN EXP1 5.5 fl oz/A at Fks 5; SYN EXP1 9.1 fl oz/A at Fks 10</t>
  </si>
  <si>
    <t>Trivapro 7.0 fl oz/A + Tilt 2.0 fl oz/A at Fks 5</t>
  </si>
  <si>
    <t>Trivapro 13.7 fl oz/A at Fks 5</t>
  </si>
  <si>
    <t xml:space="preserve">     6) Trivapro 13.7 fl oz/A at early jointing stage (Feekes 5) on April 20</t>
  </si>
  <si>
    <t>Trivapro 13.7 fl oz/A at Fks 5; Trivapro 13.7 fl oz/A at Fks 10</t>
  </si>
  <si>
    <t>Trivapro 9.4 fl oz/A at Fks 5</t>
  </si>
  <si>
    <t>Trivapro 9.4 fl oz/A at Fks 10</t>
  </si>
  <si>
    <t>Trivapro 9.4 fl oz/A at Fks 5; Trivapro 9.4 fl oz/A at Fks 10</t>
  </si>
  <si>
    <t xml:space="preserve">    10) Trivapro 9.4 fl oz/A at early jointing stage (Feekes 5) on April 20; followed by Trivapro 9.4 fl oz/A at boot stage (Feekes 10) on May 20.  </t>
  </si>
  <si>
    <t>Tilt 4.0 fl oz/A at Fks 5</t>
  </si>
  <si>
    <t>Tilt 4.0 fl oz/A at Fks 5; Tilt 4.0 fl oz/A at Fks 10</t>
  </si>
  <si>
    <t>Tilt 4.0 fl oz/A at Fks 5;Trivapro 13.7 fl oz/A at Fks 10</t>
  </si>
  <si>
    <t>Tilt 4.0 fl oz/A at Fks 5; Quilt Xcel 14.0 fl oz/A at Fks 10</t>
  </si>
  <si>
    <t>Qulit Xcel 14.0 fl oz/A at Fks 5</t>
  </si>
  <si>
    <t>Qulit Xcel 14.0 fl oz/A at Fks 10</t>
  </si>
  <si>
    <t>Quilt Xcel 14.0 fl oz/A at Fks 5; Quilt Xcel 14.0 fl oz/A at Fks 10</t>
  </si>
  <si>
    <t>Nexicor 13.0 fl oz/A at Fks 5</t>
  </si>
  <si>
    <t>Nexicor 13.0 fl oz/A at Fks 5; Nexicor 13.0 fl oz/A at Fks 10</t>
  </si>
  <si>
    <t xml:space="preserve">    21) Nexicor 13.0 fl oz/A at early jointing stage (Feekes 5) on April 20; followed by Nexicor 13.0 fl oz/A at boot stage (Feekes 10) on May 20.</t>
  </si>
  <si>
    <t>Quadris 6.0 fl oz/A at Fks 5; Quilt Xcel 14.0 fl oz/A at Fks 10</t>
  </si>
  <si>
    <t xml:space="preserve">    22) Quadris 6.0 fl oz/A at early jointing stage (Feekes 5) on April 20; followed by Quilt Xcel 14.0 fl oz/A at boot stage (Feekes 10) on May 20. </t>
  </si>
  <si>
    <t xml:space="preserve">    23) Quadris 6.0 fl oz/A at early jointing stage (Feekes 5) on April 20; followed by Quadris 6.0 fl oz/A at boot stage (Feekes 10) on May 20. </t>
  </si>
  <si>
    <t>Quadris 6.0 fl oz/A at Fks 5; Quadris 6.0 fl oz/A at Fks 10</t>
  </si>
  <si>
    <t xml:space="preserve">    24) Tilt 4.0 fl oz/A + Quadris 6.0 fl oz/A at early jointing stage (Feekes 5) on April 20; followed by Tilt 4.0 fl oz/A + Quadris 6.0 fl oz/A at boot </t>
  </si>
  <si>
    <t>Tilt 4.0 fl oz/A + Quadris 6.0 fl oz/A at Fks 5; Tilt 4.0 fl oz/A + Quadris 6.0 fl oz/A at Fks 10</t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</si>
  <si>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The application at Feekes 5 (early jointing) was done on 20 April, and at Feekes 10 (boot) on 20 May, 2026. 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</si>
  <si>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0.25% v/v NIS was included in each application of all treatments.   </t>
    </r>
  </si>
  <si>
    <r>
      <rPr>
        <vertAlign val="superscript"/>
        <sz val="9"/>
        <rFont val="Arial"/>
        <family val="2"/>
      </rPr>
      <t xml:space="preserve">c </t>
    </r>
    <r>
      <rPr>
        <sz val="9"/>
        <rFont val="Arial"/>
        <family val="2"/>
      </rPr>
      <t xml:space="preserve"> Means sharing one or more letters are not significantly different at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= 0.05.</t>
    </r>
  </si>
  <si>
    <t>Trivapro 7.0 fl oz/A + Tilt 2.0 fl oz/A at Fks 5; Trivapro 13.0 fl oz/A at Fks 10</t>
  </si>
  <si>
    <t xml:space="preserve">AND UREA (46-0-0) WAS APPLIED AT 100 LB/A ON APRIL 30, 2026 AT THE EARLY JOINTING STAGE (FEEKES 5). WEEDS WERE  </t>
  </si>
  <si>
    <t>2026
PLOT</t>
  </si>
  <si>
    <t>Relative
AUDPC
%</t>
  </si>
  <si>
    <t>Plot
area
(sq. ft)</t>
  </si>
  <si>
    <t>Grain
Moisture
content
(%)</t>
  </si>
  <si>
    <t>Grain
Test
weight
(lb/bu)</t>
  </si>
  <si>
    <t xml:space="preserve">Yield
8/7/2025
Gr/plot </t>
  </si>
  <si>
    <t>Yield
Bu/A</t>
  </si>
  <si>
    <t>5/11
Flag leaf
Fks 8
IT</t>
  </si>
  <si>
    <t>5/11
Flag leaf
Fks 8
%</t>
  </si>
  <si>
    <t>5/27
Heading
Fks 10.1
IT</t>
  </si>
  <si>
    <t>4/27
E. jointing
Fks 5
%</t>
  </si>
  <si>
    <t>4/27
E. jointing
Fks 5
IT</t>
  </si>
  <si>
    <t>5/27
Heading
Fks 10.1
%</t>
  </si>
  <si>
    <t>4/27
Plant
Stand
%</t>
  </si>
  <si>
    <t>5A</t>
  </si>
  <si>
    <t>42.5B</t>
  </si>
  <si>
    <t>4E-G</t>
  </si>
  <si>
    <t>6.25D-G</t>
  </si>
  <si>
    <t>3G</t>
  </si>
  <si>
    <t>4.25E-G</t>
  </si>
  <si>
    <t>3.75FG</t>
  </si>
  <si>
    <t>46.25A</t>
  </si>
  <si>
    <t>9D</t>
  </si>
  <si>
    <t>38.75C</t>
  </si>
  <si>
    <t>6.75D-F</t>
  </si>
  <si>
    <t>6D-G</t>
  </si>
  <si>
    <t>7.5DE</t>
  </si>
  <si>
    <t>3.25FG</t>
  </si>
  <si>
    <t>3.5FG</t>
  </si>
  <si>
    <t>5E-G</t>
  </si>
  <si>
    <t>4.75E-G</t>
  </si>
  <si>
    <t>65A</t>
  </si>
  <si>
    <t>52.5B</t>
  </si>
  <si>
    <t>32.5FG</t>
  </si>
  <si>
    <t>35E-G</t>
  </si>
  <si>
    <t>31.25F-H</t>
  </si>
  <si>
    <t>28.75G-I</t>
  </si>
  <si>
    <t>45C</t>
  </si>
  <si>
    <t>42.5CD</t>
  </si>
  <si>
    <t>37.5D-F</t>
  </si>
  <si>
    <t>41.25C-E</t>
  </si>
  <si>
    <t>23.75IJ</t>
  </si>
  <si>
    <t>22.5I-K</t>
  </si>
  <si>
    <t>25H-J</t>
  </si>
  <si>
    <t>21.25JK</t>
  </si>
  <si>
    <t>16.25K</t>
  </si>
  <si>
    <t>20JK</t>
  </si>
  <si>
    <t>100A</t>
  </si>
  <si>
    <t>91.6125B</t>
  </si>
  <si>
    <t>29.7675EF</t>
  </si>
  <si>
    <t>34.275DE</t>
  </si>
  <si>
    <t>27.67E-H</t>
  </si>
  <si>
    <t>27.5675E-H</t>
  </si>
  <si>
    <t>29.4525EF</t>
  </si>
  <si>
    <t>86.5825BC</t>
  </si>
  <si>
    <t>89.6225B</t>
  </si>
  <si>
    <t>37.7375D</t>
  </si>
  <si>
    <t>81.5475C</t>
  </si>
  <si>
    <t>79.35C</t>
  </si>
  <si>
    <t>27.36E-H</t>
  </si>
  <si>
    <t>25.58F-H</t>
  </si>
  <si>
    <t>29.14E-G</t>
  </si>
  <si>
    <t>20.965HI</t>
  </si>
  <si>
    <t>17.925I</t>
  </si>
  <si>
    <t>21.595HI</t>
  </si>
  <si>
    <t>22.955F-I</t>
  </si>
  <si>
    <t>22.6425F-I</t>
  </si>
  <si>
    <t>21.91G-I</t>
  </si>
  <si>
    <t>23.1675F-I</t>
  </si>
  <si>
    <t>24.3175F-I</t>
  </si>
  <si>
    <t>49.8875C</t>
  </si>
  <si>
    <t>57.175AB</t>
  </si>
  <si>
    <t>50.42C</t>
  </si>
  <si>
    <t>50.9675C</t>
  </si>
  <si>
    <t>50.0525C</t>
  </si>
  <si>
    <t>50.9475C</t>
  </si>
  <si>
    <t>51.21C</t>
  </si>
  <si>
    <t>49.19C</t>
  </si>
  <si>
    <t>55.98AB</t>
  </si>
  <si>
    <t>57.955A</t>
  </si>
  <si>
    <t>55.14B</t>
  </si>
  <si>
    <t>57.5425AB</t>
  </si>
  <si>
    <t>58.3775A</t>
  </si>
  <si>
    <t>56.11AB</t>
  </si>
  <si>
    <t>58.1025A</t>
  </si>
  <si>
    <t>56.955AB</t>
  </si>
  <si>
    <t>56.2175AB</t>
  </si>
  <si>
    <t>56.88AB</t>
  </si>
  <si>
    <t>57.0875AB</t>
  </si>
  <si>
    <t>56.7225AB</t>
  </si>
  <si>
    <t>58.3875A</t>
  </si>
  <si>
    <t>55.81AB</t>
  </si>
  <si>
    <t>56.455AB</t>
  </si>
  <si>
    <t>56.8925AB</t>
  </si>
  <si>
    <t>56.8825K</t>
  </si>
  <si>
    <t>66.6575I-K</t>
  </si>
  <si>
    <t>67.2775I-K</t>
  </si>
  <si>
    <t>69.8825H-J</t>
  </si>
  <si>
    <t>71.9575H-J</t>
  </si>
  <si>
    <t>73.0175G-J</t>
  </si>
  <si>
    <t>73.37G-J</t>
  </si>
  <si>
    <t>77.0275F-J</t>
  </si>
  <si>
    <t>78.8175E-I</t>
  </si>
  <si>
    <t>80.045E-H</t>
  </si>
  <si>
    <t>84.8725D-G</t>
  </si>
  <si>
    <t>88.5675C-F</t>
  </si>
  <si>
    <t>90.185C-E</t>
  </si>
  <si>
    <t>92.4175B-D</t>
  </si>
  <si>
    <t>92.9675B-D</t>
  </si>
  <si>
    <t>93.81B-D</t>
  </si>
  <si>
    <t>94.3525A-D</t>
  </si>
  <si>
    <t>95.695A-D</t>
  </si>
  <si>
    <t>95.71A-D</t>
  </si>
  <si>
    <t>96.9675A-C</t>
  </si>
  <si>
    <t>97.66A-C</t>
  </si>
  <si>
    <t>103.01AB</t>
  </si>
  <si>
    <t>103.925AB</t>
  </si>
  <si>
    <t>105.955A</t>
  </si>
  <si>
    <r>
      <t>Treatment
No. Fungicide, rate, timing</t>
    </r>
    <r>
      <rPr>
        <b/>
        <vertAlign val="superscript"/>
        <sz val="8"/>
        <color theme="1"/>
        <rFont val="Arial"/>
        <family val="2"/>
      </rPr>
      <t>a,b,c</t>
    </r>
  </si>
  <si>
    <r>
      <t>Relative
AUDPC
(%)</t>
    </r>
    <r>
      <rPr>
        <b/>
        <vertAlign val="superscript"/>
        <sz val="8"/>
        <color theme="1"/>
        <rFont val="Arial"/>
        <family val="2"/>
      </rPr>
      <t>d</t>
    </r>
  </si>
  <si>
    <r>
      <t>Test
Weight</t>
    </r>
    <r>
      <rPr>
        <b/>
        <vertAlign val="superscript"/>
        <sz val="8"/>
        <color theme="1"/>
        <rFont val="Arial"/>
        <family val="2"/>
      </rPr>
      <t>d</t>
    </r>
    <r>
      <rPr>
        <b/>
        <sz val="8"/>
        <color theme="1"/>
        <rFont val="Arial"/>
        <family val="2"/>
      </rPr>
      <t xml:space="preserve">
(lb/bu)</t>
    </r>
  </si>
  <si>
    <r>
      <t>Yield
Mean</t>
    </r>
    <r>
      <rPr>
        <b/>
        <vertAlign val="superscript"/>
        <sz val="8"/>
        <color theme="1"/>
        <rFont val="Arial"/>
        <family val="2"/>
      </rPr>
      <t>d</t>
    </r>
    <r>
      <rPr>
        <b/>
        <sz val="8"/>
        <color theme="1"/>
        <rFont val="Arial"/>
        <family val="2"/>
      </rPr>
      <t xml:space="preserve">
(bu/A)</t>
    </r>
  </si>
  <si>
    <t>Yield
Increase
%</t>
  </si>
  <si>
    <r>
      <t>27 May
Heading
Stripe Rust
(%)</t>
    </r>
    <r>
      <rPr>
        <b/>
        <vertAlign val="superscript"/>
        <sz val="8"/>
        <color theme="1"/>
        <rFont val="Arial"/>
        <family val="2"/>
      </rPr>
      <t>d</t>
    </r>
  </si>
  <si>
    <r>
      <t>27 Apr
E. jointing
Stripe Rust (%)</t>
    </r>
    <r>
      <rPr>
        <b/>
        <vertAlign val="superscript"/>
        <sz val="8"/>
        <color theme="1"/>
        <rFont val="Arial"/>
        <family val="2"/>
      </rPr>
      <t>d</t>
    </r>
  </si>
  <si>
    <r>
      <t>11 May
Flag Leaf
Stripe Rust (%)</t>
    </r>
    <r>
      <rPr>
        <b/>
        <vertAlign val="superscript"/>
        <sz val="8"/>
        <color theme="1"/>
        <rFont val="Arial"/>
        <family val="2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</si>
</sst>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0"/>
      <color indexed="8"/>
      <name val="Verdana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ill="0" applyBorder="0" applyProtection="0"/>
    <xf numFmtId="0" fontId="14" fillId="0" borderId="4" applyNumberFormat="0" applyFill="0" applyBorder="0" applyProtection="0"/>
    <xf numFmtId="0" fontId="14" fillId="0" borderId="4" applyNumberFormat="0" applyFill="0" applyBorder="0" applyProtection="0"/>
  </cellStyleXfs>
  <cellXfs count="90">
    <xf numFmtId="0" fontId="0" fillId="0" borderId="0" xfId="0"/>
    <xf numFmtId="0" fontId="0" fillId="0" borderId="0" xfId="0" applyNumberFormat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0" xfId="0" applyNumberFormat="1" applyAlignment="1">
      <alignment horizontal="left"/>
    </xf>
    <xf numFmtId="164" fontId="0" fillId="0" borderId="0" xfId="0" applyNumberFormat="1"/>
    <xf numFmtId="0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left"/>
    </xf>
    <xf numFmtId="2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center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0" fontId="3" fillId="0" borderId="2" xfId="0" applyNumberFormat="1" applyFont="1" applyFill="1" applyBorder="1"/>
    <xf numFmtId="0" fontId="3" fillId="0" borderId="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left"/>
    </xf>
    <xf numFmtId="0" fontId="3" fillId="0" borderId="9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left"/>
    </xf>
    <xf numFmtId="2" fontId="3" fillId="0" borderId="9" xfId="0" applyNumberFormat="1" applyFont="1" applyFill="1" applyBorder="1" applyAlignment="1">
      <alignment horizontal="right"/>
    </xf>
    <xf numFmtId="164" fontId="3" fillId="0" borderId="9" xfId="0" applyNumberFormat="1" applyFont="1" applyFill="1" applyBorder="1" applyAlignment="1">
      <alignment horizontal="center"/>
    </xf>
    <xf numFmtId="2" fontId="3" fillId="0" borderId="9" xfId="0" applyNumberFormat="1" applyFont="1" applyFill="1" applyBorder="1"/>
    <xf numFmtId="0" fontId="3" fillId="0" borderId="9" xfId="0" applyNumberFormat="1" applyFont="1" applyFill="1" applyBorder="1"/>
    <xf numFmtId="2" fontId="3" fillId="0" borderId="10" xfId="0" applyNumberFormat="1" applyFont="1" applyFill="1" applyBorder="1"/>
    <xf numFmtId="2" fontId="3" fillId="0" borderId="3" xfId="0" applyNumberFormat="1" applyFont="1" applyFill="1" applyBorder="1"/>
    <xf numFmtId="0" fontId="1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vertical="center" wrapText="1"/>
    </xf>
    <xf numFmtId="2" fontId="6" fillId="0" borderId="14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2" fontId="6" fillId="0" borderId="22" xfId="0" applyNumberFormat="1" applyFont="1" applyFill="1" applyBorder="1" applyAlignment="1">
      <alignment horizontal="righ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vertical="center"/>
    </xf>
    <xf numFmtId="2" fontId="7" fillId="0" borderId="11" xfId="0" applyNumberFormat="1" applyFont="1" applyFill="1" applyBorder="1" applyAlignment="1">
      <alignment horizontal="right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/>
    </xf>
    <xf numFmtId="2" fontId="7" fillId="0" borderId="15" xfId="0" quotePrefix="1" applyNumberFormat="1" applyFont="1" applyFill="1" applyBorder="1" applyAlignment="1">
      <alignment horizontal="right" vertical="center"/>
    </xf>
    <xf numFmtId="164" fontId="7" fillId="0" borderId="15" xfId="0" applyNumberFormat="1" applyFont="1" applyFill="1" applyBorder="1" applyAlignment="1">
      <alignment horizontal="right" vertical="center"/>
    </xf>
    <xf numFmtId="2" fontId="7" fillId="0" borderId="16" xfId="0" applyNumberFormat="1" applyFont="1" applyFill="1" applyBorder="1" applyAlignment="1">
      <alignment horizontal="center" vertical="center"/>
    </xf>
    <xf numFmtId="165" fontId="7" fillId="0" borderId="15" xfId="0" applyNumberFormat="1" applyFont="1" applyFill="1" applyBorder="1" applyAlignment="1">
      <alignment horizontal="right" vertical="center"/>
    </xf>
    <xf numFmtId="165" fontId="7" fillId="0" borderId="15" xfId="0" quotePrefix="1" applyNumberFormat="1" applyFont="1" applyFill="1" applyBorder="1" applyAlignment="1">
      <alignment horizontal="right" vertical="center"/>
    </xf>
    <xf numFmtId="0" fontId="11" fillId="0" borderId="25" xfId="0" applyFont="1" applyFill="1" applyBorder="1"/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1" fillId="0" borderId="27" xfId="0" applyFont="1" applyFill="1" applyBorder="1"/>
    <xf numFmtId="0" fontId="0" fillId="0" borderId="28" xfId="0" applyFill="1" applyBorder="1" applyAlignment="1">
      <alignment wrapText="1"/>
    </xf>
    <xf numFmtId="0" fontId="0" fillId="0" borderId="28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2" fontId="6" fillId="0" borderId="11" xfId="0" applyNumberFormat="1" applyFont="1" applyFill="1" applyBorder="1" applyAlignment="1">
      <alignment vertical="center" wrapText="1"/>
    </xf>
    <xf numFmtId="2" fontId="6" fillId="0" borderId="14" xfId="0" applyNumberFormat="1" applyFont="1" applyFill="1" applyBorder="1" applyAlignment="1">
      <alignment vertical="center" wrapText="1"/>
    </xf>
    <xf numFmtId="2" fontId="6" fillId="0" borderId="15" xfId="0" applyNumberFormat="1" applyFont="1" applyFill="1" applyBorder="1" applyAlignment="1">
      <alignment vertical="center" wrapText="1"/>
    </xf>
    <xf numFmtId="2" fontId="7" fillId="0" borderId="11" xfId="0" applyNumberFormat="1" applyFont="1" applyFill="1" applyBorder="1" applyAlignment="1">
      <alignment vertical="center"/>
    </xf>
    <xf numFmtId="2" fontId="7" fillId="0" borderId="15" xfId="0" applyNumberFormat="1" applyFont="1" applyFill="1" applyBorder="1" applyAlignment="1">
      <alignment vertical="center" wrapText="1"/>
    </xf>
    <xf numFmtId="2" fontId="7" fillId="0" borderId="15" xfId="0" applyNumberFormat="1" applyFont="1" applyFill="1" applyBorder="1" applyAlignment="1">
      <alignment horizontal="right" vertical="center"/>
    </xf>
    <xf numFmtId="2" fontId="6" fillId="0" borderId="12" xfId="0" applyNumberFormat="1" applyFont="1" applyFill="1" applyBorder="1" applyAlignment="1">
      <alignment horizontal="right" vertical="center"/>
    </xf>
    <xf numFmtId="2" fontId="6" fillId="0" borderId="19" xfId="0" applyNumberFormat="1" applyFont="1" applyFill="1" applyBorder="1" applyAlignment="1">
      <alignment horizontal="right"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 wrapText="1"/>
    </xf>
    <xf numFmtId="0" fontId="3" fillId="0" borderId="17" xfId="0" applyFont="1" applyBorder="1" applyAlignment="1">
      <alignment horizontal="right" wrapText="1"/>
    </xf>
    <xf numFmtId="0" fontId="3" fillId="0" borderId="17" xfId="0" applyFont="1" applyBorder="1" applyAlignment="1">
      <alignment horizontal="left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49" fontId="3" fillId="0" borderId="30" xfId="0" applyNumberFormat="1" applyFont="1" applyFill="1" applyBorder="1" applyAlignment="1">
      <alignment horizontal="left"/>
    </xf>
    <xf numFmtId="0" fontId="3" fillId="0" borderId="31" xfId="0" applyNumberFormat="1" applyFont="1" applyFill="1" applyBorder="1" applyAlignment="1">
      <alignment horizontal="center"/>
    </xf>
    <xf numFmtId="49" fontId="3" fillId="0" borderId="31" xfId="0" applyNumberFormat="1" applyFont="1" applyFill="1" applyBorder="1" applyAlignment="1">
      <alignment horizontal="center"/>
    </xf>
    <xf numFmtId="0" fontId="3" fillId="0" borderId="31" xfId="0" applyNumberFormat="1" applyFont="1" applyFill="1" applyBorder="1" applyAlignment="1">
      <alignment horizontal="right"/>
    </xf>
    <xf numFmtId="0" fontId="3" fillId="0" borderId="31" xfId="0" applyNumberFormat="1" applyFont="1" applyFill="1" applyBorder="1" applyAlignment="1">
      <alignment horizontal="left"/>
    </xf>
    <xf numFmtId="2" fontId="3" fillId="0" borderId="31" xfId="0" applyNumberFormat="1" applyFont="1" applyFill="1" applyBorder="1" applyAlignment="1">
      <alignment horizontal="right"/>
    </xf>
    <xf numFmtId="164" fontId="3" fillId="0" borderId="31" xfId="0" applyNumberFormat="1" applyFont="1" applyFill="1" applyBorder="1" applyAlignment="1">
      <alignment horizontal="center"/>
    </xf>
    <xf numFmtId="2" fontId="3" fillId="0" borderId="31" xfId="0" applyNumberFormat="1" applyFont="1" applyFill="1" applyBorder="1"/>
    <xf numFmtId="0" fontId="3" fillId="0" borderId="31" xfId="0" applyNumberFormat="1" applyFont="1" applyFill="1" applyBorder="1"/>
    <xf numFmtId="2" fontId="3" fillId="0" borderId="32" xfId="0" applyNumberFormat="1" applyFont="1" applyFill="1" applyBorder="1"/>
    <xf numFmtId="0" fontId="4" fillId="0" borderId="15" xfId="1" applyFont="1" applyFill="1" applyBorder="1" applyAlignment="1">
      <alignment vertical="center" wrapText="1"/>
    </xf>
    <xf numFmtId="0" fontId="4" fillId="0" borderId="33" xfId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vertical="center" wrapText="1"/>
    </xf>
    <xf numFmtId="0" fontId="4" fillId="0" borderId="34" xfId="2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2" fontId="4" fillId="0" borderId="15" xfId="0" applyNumberFormat="1" applyFont="1" applyFill="1" applyBorder="1" applyAlignment="1">
      <alignment vertical="center" wrapText="1"/>
    </xf>
    <xf numFmtId="2" fontId="4" fillId="0" borderId="15" xfId="0" applyNumberFormat="1" applyFont="1" applyFill="1" applyBorder="1" applyAlignment="1">
      <alignment horizontal="right" vertical="center"/>
    </xf>
    <xf numFmtId="0" fontId="6" fillId="0" borderId="35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674EC91-CDB5-4E6B-82E2-857D4CEEA8A0}"/>
    <cellStyle name="Normal 3" xfId="1" xr:uid="{AF982784-2C48-4534-9A2C-C3198590ADFF}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 style="medium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bottom style="medium">
          <color indexed="8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BBB59"/>
      <rgbColor rgb="FFD6D4CA"/>
      <rgbColor rgb="FFC2D69B"/>
      <rgbColor rgb="FFFFFFFF"/>
      <rgbColor rgb="FFAAAAAA"/>
      <rgbColor rgb="FF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9CD3A6-AE08-48E5-833E-5E981C8DD8E0}" name="Table1" displayName="Table1" ref="A45:R141" totalsRowShown="0" headerRowDxfId="2" headerRowBorderDxfId="21" tableBorderDxfId="22">
  <autoFilter ref="A45:R141" xr:uid="{FF9CD3A6-AE08-48E5-833E-5E981C8DD8E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3B027787-C0F2-467C-B4C1-5A6BBFFC16FE}" name="Variety" dataDxfId="20"/>
    <tableColumn id="2" xr3:uid="{034C983D-39A7-495E-8646-12C3E4399912}" name="FTRT" dataDxfId="19"/>
    <tableColumn id="3" xr3:uid="{C865DC30-1617-498D-8631-956E3B4AFF59}" name="REP" dataDxfId="18"/>
    <tableColumn id="4" xr3:uid="{3FA87844-746B-46A2-8D24-01D7D009EA67}" name="2026_x000a_PLOT" dataDxfId="17"/>
    <tableColumn id="5" xr3:uid="{4E0A97A6-D01E-4485-9E90-84AB6824182B}" name="4/27_x000a_Plant_x000a_Stand_x000a_%" dataDxfId="16"/>
    <tableColumn id="6" xr3:uid="{4E188DBF-2B63-48F9-9E68-689B7AC0F9B8}" name="4/27_x000a_E. jointing_x000a_Fks 5_x000a_IT" dataDxfId="15"/>
    <tableColumn id="7" xr3:uid="{3A3C67CB-035C-420D-939B-0DCB60CE15DC}" name="4/27_x000a_E. jointing_x000a_Fks 5_x000a_%" dataDxfId="14"/>
    <tableColumn id="8" xr3:uid="{570AAAD3-7124-4671-A0EA-6565C321C80D}" name="5/11_x000a_Flag leaf_x000a_Fks 8_x000a_IT" dataDxfId="13"/>
    <tableColumn id="9" xr3:uid="{08A760C2-D280-4AD7-9401-4D38C8F6C79B}" name="5/11_x000a_Flag leaf_x000a_Fks 8_x000a_%" dataDxfId="12"/>
    <tableColumn id="10" xr3:uid="{5D426FEF-5664-4931-83D4-6C4C2ED41732}" name="5/27_x000a_Heading_x000a_Fks 10.1_x000a_IT" dataDxfId="11"/>
    <tableColumn id="11" xr3:uid="{CD2B3338-5650-428A-9DCB-7499D2883E52}" name="5/27_x000a_Heading_x000a_Fks 10.1_x000a_%" dataDxfId="10"/>
    <tableColumn id="12" xr3:uid="{32F08B91-4486-41B7-BD5C-E396E6F1C5F8}" name="AUDPC" dataDxfId="9">
      <calculatedColumnFormula>(G46+I46)*14/2+(I46+K46)*16/2</calculatedColumnFormula>
    </tableColumn>
    <tableColumn id="13" xr3:uid="{E7EA2339-B379-4158-BEB0-C9039A585993}" name="Relative_x000a_AUDPC_x000a_%" dataDxfId="8"/>
    <tableColumn id="14" xr3:uid="{149FD4BC-CB28-4CB0-9DAF-6E4B819FDD31}" name="Plot_x000a_area_x000a_(sq. ft)" dataDxfId="7"/>
    <tableColumn id="15" xr3:uid="{48815A3D-53C5-4BCA-8F2B-F505F3D5062E}" name="Grain_x000a_Moisture_x000a_content_x000a_(%)" dataDxfId="6"/>
    <tableColumn id="16" xr3:uid="{1C83C6DF-A385-4976-B174-6998920AE8AF}" name="Grain_x000a_Test_x000a_weight_x000a_(lb/bu)" dataDxfId="5"/>
    <tableColumn id="17" xr3:uid="{C0616E8B-0234-4E6D-B3B3-4BBBE32AB2FD}" name="Yield_x000a_8/7/2025_x000a_Gr/plot " dataDxfId="4"/>
    <tableColumn id="18" xr3:uid="{FE552585-9FBA-4304-A6C4-20D24CEE9CAD}" name="Yield_x000a_Bu/A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52E128-3EB8-498C-802A-09B69BCDD6B3}" name="Table2" displayName="Table2" ref="A2:H30" totalsRowShown="0" headerRowDxfId="0" tableBorderDxfId="1" headerRowCellStyle="Normal 2">
  <autoFilter ref="A2:H30" xr:uid="{BF52E128-3EB8-498C-802A-09B69BCDD6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11825AE-E75C-409D-9F77-CB0E66A3089A}" name="Treatment_x000a_No. Fungicide, rate, timinga,b,c"/>
    <tableColumn id="2" xr3:uid="{A1032115-7F83-47F7-BCD0-475F19C6AB99}" name="27 Apr_x000a_E. jointing_x000a_Stripe Rust (%)d"/>
    <tableColumn id="3" xr3:uid="{26FEAFB7-C7CC-4D89-9329-31D3A7A92E6F}" name="11 May_x000a_Flag Leaf_x000a_Stripe Rust (%)d"/>
    <tableColumn id="4" xr3:uid="{131B8151-CFD4-492D-9825-17495F97EB1D}" name="27 May_x000a_Heading_x000a_Stripe Rust_x000a_(%)d"/>
    <tableColumn id="5" xr3:uid="{170424B8-4B48-4098-9783-D59D1E3563D8}" name="Relative_x000a_AUDPC_x000a_(%)d"/>
    <tableColumn id="6" xr3:uid="{BE9672B9-933D-40D5-85A7-3F8ADEC11356}" name="Test_x000a_Weightd_x000a_(lb/bu)"/>
    <tableColumn id="7" xr3:uid="{536D3066-CF7F-489B-9308-2052F41B9531}" name="Yield_x000a_Meand_x000a_(bu/A)"/>
    <tableColumn id="8" xr3:uid="{A9A1D115-62DD-4A27-B5F4-ED97E267F81B}" name="Yield_x000a_Increase_x000a_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1"/>
  <sheetViews>
    <sheetView showGridLines="0" topLeftCell="A39" workbookViewId="0">
      <selection activeCell="E60" sqref="E60"/>
    </sheetView>
  </sheetViews>
  <sheetFormatPr defaultColWidth="8.875" defaultRowHeight="12.75" customHeight="1" x14ac:dyDescent="0.2"/>
  <cols>
    <col min="1" max="1" width="7.875" style="6" customWidth="1"/>
    <col min="2" max="2" width="6.625" style="1" customWidth="1"/>
    <col min="3" max="3" width="6.125" style="1" customWidth="1"/>
    <col min="4" max="4" width="5.75" style="1" customWidth="1"/>
    <col min="5" max="5" width="6.375" style="1" customWidth="1"/>
    <col min="6" max="6" width="8.875" style="1" customWidth="1"/>
    <col min="7" max="7" width="9.25" style="1" customWidth="1"/>
    <col min="8" max="8" width="8.375" style="1" customWidth="1"/>
    <col min="9" max="9" width="9.25" style="1" customWidth="1"/>
    <col min="10" max="10" width="8" style="1" customWidth="1"/>
    <col min="11" max="11" width="8.5" style="1" customWidth="1"/>
    <col min="12" max="12" width="8.375" style="1" customWidth="1"/>
    <col min="13" max="13" width="7.625" style="1" customWidth="1"/>
    <col min="14" max="14" width="7.125" style="1" customWidth="1"/>
    <col min="15" max="18" width="8.875" style="1" customWidth="1"/>
    <col min="19" max="16384" width="8.875" style="1"/>
  </cols>
  <sheetData>
    <row r="1" spans="1:1" ht="12.75" customHeight="1" x14ac:dyDescent="0.2">
      <c r="A1" s="4" t="s">
        <v>11</v>
      </c>
    </row>
    <row r="2" spans="1:1" ht="12.75" customHeight="1" x14ac:dyDescent="0.2">
      <c r="A2" s="4" t="s">
        <v>5</v>
      </c>
    </row>
    <row r="3" spans="1:1" ht="12.75" customHeight="1" x14ac:dyDescent="0.2">
      <c r="A3" s="4" t="s">
        <v>17</v>
      </c>
    </row>
    <row r="4" spans="1:1" ht="12.75" customHeight="1" x14ac:dyDescent="0.2">
      <c r="A4" s="4" t="s">
        <v>12</v>
      </c>
    </row>
    <row r="5" spans="1:1" ht="12.75" customHeight="1" x14ac:dyDescent="0.2">
      <c r="A5" s="4" t="s">
        <v>18</v>
      </c>
    </row>
    <row r="6" spans="1:1" ht="12.75" customHeight="1" x14ac:dyDescent="0.2">
      <c r="A6" s="4" t="s">
        <v>19</v>
      </c>
    </row>
    <row r="7" spans="1:1" ht="12.75" customHeight="1" x14ac:dyDescent="0.2">
      <c r="A7" s="4" t="s">
        <v>84</v>
      </c>
    </row>
    <row r="8" spans="1:1" ht="12.75" customHeight="1" x14ac:dyDescent="0.2">
      <c r="A8" s="4" t="s">
        <v>6</v>
      </c>
    </row>
    <row r="9" spans="1:1" ht="12.75" customHeight="1" x14ac:dyDescent="0.2">
      <c r="A9" s="4" t="s">
        <v>20</v>
      </c>
    </row>
    <row r="10" spans="1:1" ht="12.75" customHeight="1" x14ac:dyDescent="0.2">
      <c r="A10" s="4" t="s">
        <v>21</v>
      </c>
    </row>
    <row r="11" spans="1:1" ht="12.75" customHeight="1" x14ac:dyDescent="0.2">
      <c r="A11" s="4" t="s">
        <v>27</v>
      </c>
    </row>
    <row r="12" spans="1:1" ht="12.75" customHeight="1" x14ac:dyDescent="0.2">
      <c r="A12" s="4" t="s">
        <v>22</v>
      </c>
    </row>
    <row r="13" spans="1:1" ht="12.75" customHeight="1" x14ac:dyDescent="0.2">
      <c r="A13" s="4" t="s">
        <v>23</v>
      </c>
    </row>
    <row r="14" spans="1:1" ht="12.75" customHeight="1" x14ac:dyDescent="0.2">
      <c r="A14" s="4" t="s">
        <v>24</v>
      </c>
    </row>
    <row r="15" spans="1:1" ht="12.75" customHeight="1" x14ac:dyDescent="0.2">
      <c r="A15" s="4" t="s">
        <v>7</v>
      </c>
    </row>
    <row r="16" spans="1:1" ht="12.75" customHeight="1" x14ac:dyDescent="0.2">
      <c r="A16" s="4" t="s">
        <v>8</v>
      </c>
    </row>
    <row r="17" spans="1:1" ht="12.75" customHeight="1" x14ac:dyDescent="0.2">
      <c r="A17" s="4" t="s">
        <v>9</v>
      </c>
    </row>
    <row r="18" spans="1:1" ht="12.75" customHeight="1" x14ac:dyDescent="0.2">
      <c r="A18" s="4" t="s">
        <v>28</v>
      </c>
    </row>
    <row r="19" spans="1:1" ht="12.75" customHeight="1" x14ac:dyDescent="0.2">
      <c r="A19" s="4" t="s">
        <v>25</v>
      </c>
    </row>
    <row r="20" spans="1:1" ht="12.75" customHeight="1" x14ac:dyDescent="0.2">
      <c r="A20" s="4" t="s">
        <v>26</v>
      </c>
    </row>
    <row r="21" spans="1:1" ht="12.75" customHeight="1" x14ac:dyDescent="0.2">
      <c r="A21" s="4" t="s">
        <v>29</v>
      </c>
    </row>
    <row r="22" spans="1:1" ht="12.75" customHeight="1" x14ac:dyDescent="0.2">
      <c r="A22" s="4" t="s">
        <v>30</v>
      </c>
    </row>
    <row r="23" spans="1:1" ht="12.75" customHeight="1" x14ac:dyDescent="0.2">
      <c r="A23" s="4" t="s">
        <v>25</v>
      </c>
    </row>
    <row r="24" spans="1:1" ht="12.75" customHeight="1" x14ac:dyDescent="0.2">
      <c r="A24" s="4" t="s">
        <v>58</v>
      </c>
    </row>
    <row r="25" spans="1:1" ht="12.75" customHeight="1" x14ac:dyDescent="0.2">
      <c r="A25" s="4" t="s">
        <v>31</v>
      </c>
    </row>
    <row r="26" spans="1:1" ht="12.75" customHeight="1" x14ac:dyDescent="0.2">
      <c r="A26" s="4" t="s">
        <v>32</v>
      </c>
    </row>
    <row r="27" spans="1:1" ht="12.75" customHeight="1" x14ac:dyDescent="0.2">
      <c r="A27" s="4" t="s">
        <v>33</v>
      </c>
    </row>
    <row r="28" spans="1:1" ht="12.75" customHeight="1" x14ac:dyDescent="0.2">
      <c r="A28" s="4" t="s">
        <v>63</v>
      </c>
    </row>
    <row r="29" spans="1:1" ht="12.75" customHeight="1" x14ac:dyDescent="0.2">
      <c r="A29" s="4" t="s">
        <v>34</v>
      </c>
    </row>
    <row r="30" spans="1:1" ht="12.75" customHeight="1" x14ac:dyDescent="0.2">
      <c r="A30" s="4" t="s">
        <v>35</v>
      </c>
    </row>
    <row r="31" spans="1:1" ht="12.75" customHeight="1" x14ac:dyDescent="0.2">
      <c r="A31" s="4" t="s">
        <v>36</v>
      </c>
    </row>
    <row r="32" spans="1:1" ht="12.75" customHeight="1" x14ac:dyDescent="0.2">
      <c r="A32" s="4" t="s">
        <v>37</v>
      </c>
    </row>
    <row r="33" spans="1:18" ht="12.75" customHeight="1" x14ac:dyDescent="0.2">
      <c r="A33" s="4" t="s">
        <v>38</v>
      </c>
    </row>
    <row r="34" spans="1:18" ht="12.75" customHeight="1" x14ac:dyDescent="0.2">
      <c r="A34" s="4" t="s">
        <v>39</v>
      </c>
    </row>
    <row r="35" spans="1:18" ht="12.75" customHeight="1" x14ac:dyDescent="0.2">
      <c r="A35" s="4" t="s">
        <v>40</v>
      </c>
    </row>
    <row r="36" spans="1:18" ht="12.75" customHeight="1" x14ac:dyDescent="0.2">
      <c r="A36" s="4" t="s">
        <v>41</v>
      </c>
    </row>
    <row r="37" spans="1:18" ht="12.75" customHeight="1" x14ac:dyDescent="0.2">
      <c r="A37" s="4" t="s">
        <v>42</v>
      </c>
    </row>
    <row r="38" spans="1:18" ht="12.75" customHeight="1" x14ac:dyDescent="0.2">
      <c r="A38" s="4" t="s">
        <v>43</v>
      </c>
    </row>
    <row r="39" spans="1:18" ht="12.75" customHeight="1" x14ac:dyDescent="0.2">
      <c r="A39" s="4" t="s">
        <v>73</v>
      </c>
    </row>
    <row r="40" spans="1:18" ht="12.75" customHeight="1" x14ac:dyDescent="0.2">
      <c r="A40" s="4" t="s">
        <v>75</v>
      </c>
    </row>
    <row r="41" spans="1:18" ht="12.75" customHeight="1" x14ac:dyDescent="0.2">
      <c r="A41" s="4" t="s">
        <v>76</v>
      </c>
    </row>
    <row r="42" spans="1:18" ht="12.75" customHeight="1" x14ac:dyDescent="0.2">
      <c r="A42" s="4" t="s">
        <v>78</v>
      </c>
    </row>
    <row r="43" spans="1:18" ht="12.75" customHeight="1" x14ac:dyDescent="0.2">
      <c r="A43" s="4" t="s">
        <v>44</v>
      </c>
    </row>
    <row r="44" spans="1:18" ht="12.75" customHeight="1" x14ac:dyDescent="0.2">
      <c r="A44" s="4" t="s">
        <v>10</v>
      </c>
      <c r="O44" s="7"/>
    </row>
    <row r="45" spans="1:18" ht="58.5" customHeight="1" thickBot="1" x14ac:dyDescent="0.25">
      <c r="A45" s="5" t="s">
        <v>14</v>
      </c>
      <c r="B45" s="2" t="s">
        <v>15</v>
      </c>
      <c r="C45" s="2" t="s">
        <v>16</v>
      </c>
      <c r="D45" s="67" t="s">
        <v>85</v>
      </c>
      <c r="E45" s="67" t="s">
        <v>98</v>
      </c>
      <c r="F45" s="68" t="s">
        <v>96</v>
      </c>
      <c r="G45" s="69" t="s">
        <v>95</v>
      </c>
      <c r="H45" s="68" t="s">
        <v>92</v>
      </c>
      <c r="I45" s="69" t="s">
        <v>93</v>
      </c>
      <c r="J45" s="68" t="s">
        <v>94</v>
      </c>
      <c r="K45" s="69" t="s">
        <v>97</v>
      </c>
      <c r="L45" s="3" t="s">
        <v>13</v>
      </c>
      <c r="M45" s="67" t="s">
        <v>86</v>
      </c>
      <c r="N45" s="67" t="s">
        <v>87</v>
      </c>
      <c r="O45" s="67" t="s">
        <v>88</v>
      </c>
      <c r="P45" s="67" t="s">
        <v>89</v>
      </c>
      <c r="Q45" s="70" t="s">
        <v>90</v>
      </c>
      <c r="R45" s="71" t="s">
        <v>91</v>
      </c>
    </row>
    <row r="46" spans="1:18" ht="18" customHeight="1" x14ac:dyDescent="0.2">
      <c r="A46" s="18" t="s">
        <v>0</v>
      </c>
      <c r="B46" s="19">
        <v>1</v>
      </c>
      <c r="C46" s="20" t="s">
        <v>1</v>
      </c>
      <c r="D46" s="19">
        <v>1</v>
      </c>
      <c r="E46" s="19">
        <v>100</v>
      </c>
      <c r="F46" s="21">
        <v>8</v>
      </c>
      <c r="G46" s="22">
        <v>5</v>
      </c>
      <c r="H46" s="21">
        <v>8</v>
      </c>
      <c r="I46" s="22">
        <v>45</v>
      </c>
      <c r="J46" s="21">
        <v>8</v>
      </c>
      <c r="K46" s="22">
        <v>70</v>
      </c>
      <c r="L46" s="21">
        <f t="shared" ref="L46:L77" si="0">(G46+I46)*14/2+(I46+K46)*16/2</f>
        <v>1270</v>
      </c>
      <c r="M46" s="23">
        <v>106.49895178197065</v>
      </c>
      <c r="N46" s="23">
        <v>70.2</v>
      </c>
      <c r="O46" s="24">
        <v>8.9</v>
      </c>
      <c r="P46" s="25">
        <v>48.832451499118164</v>
      </c>
      <c r="Q46" s="26">
        <v>2196.9</v>
      </c>
      <c r="R46" s="27">
        <v>59.555064975619175</v>
      </c>
    </row>
    <row r="47" spans="1:18" ht="18" customHeight="1" x14ac:dyDescent="0.2">
      <c r="A47" s="16" t="s">
        <v>0</v>
      </c>
      <c r="B47" s="15">
        <v>24</v>
      </c>
      <c r="C47" s="17" t="s">
        <v>1</v>
      </c>
      <c r="D47" s="15">
        <v>2</v>
      </c>
      <c r="E47" s="15">
        <v>100</v>
      </c>
      <c r="F47" s="8">
        <v>8</v>
      </c>
      <c r="G47" s="9">
        <v>5</v>
      </c>
      <c r="H47" s="8">
        <v>5</v>
      </c>
      <c r="I47" s="9">
        <v>5</v>
      </c>
      <c r="J47" s="8">
        <v>5</v>
      </c>
      <c r="K47" s="9">
        <v>25</v>
      </c>
      <c r="L47" s="8">
        <f t="shared" si="0"/>
        <v>310</v>
      </c>
      <c r="M47" s="10">
        <v>25.995807127882596</v>
      </c>
      <c r="N47" s="10">
        <v>76.05</v>
      </c>
      <c r="O47" s="11">
        <v>8.9</v>
      </c>
      <c r="P47" s="12">
        <v>54.758377425044095</v>
      </c>
      <c r="Q47" s="14">
        <v>4206.1000000000004</v>
      </c>
      <c r="R47" s="28">
        <v>93.860714970123482</v>
      </c>
    </row>
    <row r="48" spans="1:18" ht="18" customHeight="1" x14ac:dyDescent="0.2">
      <c r="A48" s="16" t="s">
        <v>0</v>
      </c>
      <c r="B48" s="15">
        <v>17</v>
      </c>
      <c r="C48" s="17" t="s">
        <v>2</v>
      </c>
      <c r="D48" s="15">
        <v>3</v>
      </c>
      <c r="E48" s="15">
        <v>98</v>
      </c>
      <c r="F48" s="8">
        <v>8</v>
      </c>
      <c r="G48" s="9">
        <v>5</v>
      </c>
      <c r="H48" s="8">
        <v>8</v>
      </c>
      <c r="I48" s="9">
        <v>60</v>
      </c>
      <c r="J48" s="8">
        <v>5</v>
      </c>
      <c r="K48" s="9">
        <v>50</v>
      </c>
      <c r="L48" s="8">
        <f t="shared" si="0"/>
        <v>1335</v>
      </c>
      <c r="M48" s="10">
        <v>111.9496855345912</v>
      </c>
      <c r="N48" s="10">
        <v>72.899999999999991</v>
      </c>
      <c r="O48" s="11">
        <v>8.3000000000000007</v>
      </c>
      <c r="P48" s="12">
        <v>59.202821869488538</v>
      </c>
      <c r="Q48" s="14">
        <v>3449.4</v>
      </c>
      <c r="R48" s="28">
        <v>81.266866622201292</v>
      </c>
    </row>
    <row r="49" spans="1:18" ht="18" customHeight="1" x14ac:dyDescent="0.2">
      <c r="A49" s="16" t="s">
        <v>0</v>
      </c>
      <c r="B49" s="15">
        <v>13</v>
      </c>
      <c r="C49" s="17" t="s">
        <v>2</v>
      </c>
      <c r="D49" s="15">
        <v>4</v>
      </c>
      <c r="E49" s="15">
        <v>97</v>
      </c>
      <c r="F49" s="8">
        <v>8</v>
      </c>
      <c r="G49" s="9">
        <v>5</v>
      </c>
      <c r="H49" s="8">
        <v>5</v>
      </c>
      <c r="I49" s="9">
        <v>10</v>
      </c>
      <c r="J49" s="8">
        <v>5</v>
      </c>
      <c r="K49" s="9">
        <v>20</v>
      </c>
      <c r="L49" s="8">
        <f t="shared" si="0"/>
        <v>345</v>
      </c>
      <c r="M49" s="10">
        <v>28.930817610062892</v>
      </c>
      <c r="N49" s="10">
        <v>73.350000000000009</v>
      </c>
      <c r="O49" s="11">
        <v>8.5</v>
      </c>
      <c r="P49" s="12">
        <v>57.947089947089943</v>
      </c>
      <c r="Q49" s="14">
        <v>3811.1</v>
      </c>
      <c r="R49" s="28">
        <v>89.943958120117557</v>
      </c>
    </row>
    <row r="50" spans="1:18" ht="18" customHeight="1" x14ac:dyDescent="0.2">
      <c r="A50" s="16" t="s">
        <v>0</v>
      </c>
      <c r="B50" s="15">
        <v>8</v>
      </c>
      <c r="C50" s="17" t="s">
        <v>3</v>
      </c>
      <c r="D50" s="15">
        <v>5</v>
      </c>
      <c r="E50" s="15">
        <v>97</v>
      </c>
      <c r="F50" s="8">
        <v>8</v>
      </c>
      <c r="G50" s="9">
        <v>5</v>
      </c>
      <c r="H50" s="8">
        <v>5</v>
      </c>
      <c r="I50" s="9">
        <v>5</v>
      </c>
      <c r="J50" s="8">
        <v>5</v>
      </c>
      <c r="K50" s="9">
        <v>25</v>
      </c>
      <c r="L50" s="8">
        <f t="shared" si="0"/>
        <v>310</v>
      </c>
      <c r="M50" s="10">
        <v>25.995807127882596</v>
      </c>
      <c r="N50" s="10">
        <v>71.55</v>
      </c>
      <c r="O50" s="11">
        <v>9.3000000000000007</v>
      </c>
      <c r="P50" s="12">
        <v>50.186948853615519</v>
      </c>
      <c r="Q50" s="14">
        <v>2673.6</v>
      </c>
      <c r="R50" s="28">
        <v>68.263001236891483</v>
      </c>
    </row>
    <row r="51" spans="1:18" ht="18" customHeight="1" x14ac:dyDescent="0.2">
      <c r="A51" s="16" t="s">
        <v>0</v>
      </c>
      <c r="B51" s="15">
        <v>3</v>
      </c>
      <c r="C51" s="17" t="s">
        <v>3</v>
      </c>
      <c r="D51" s="15">
        <v>6</v>
      </c>
      <c r="E51" s="15">
        <v>90</v>
      </c>
      <c r="F51" s="8">
        <v>8</v>
      </c>
      <c r="G51" s="9">
        <v>5</v>
      </c>
      <c r="H51" s="8">
        <v>5</v>
      </c>
      <c r="I51" s="9">
        <v>5</v>
      </c>
      <c r="J51" s="8">
        <v>7</v>
      </c>
      <c r="K51" s="9">
        <v>30</v>
      </c>
      <c r="L51" s="8">
        <f t="shared" si="0"/>
        <v>350</v>
      </c>
      <c r="M51" s="10">
        <v>29.350104821802937</v>
      </c>
      <c r="N51" s="10">
        <v>73.8</v>
      </c>
      <c r="O51" s="11">
        <v>8.6999999999999993</v>
      </c>
      <c r="P51" s="12">
        <v>48.211640211640209</v>
      </c>
      <c r="Q51" s="14">
        <v>2706.3</v>
      </c>
      <c r="R51" s="28">
        <v>80.343355686790574</v>
      </c>
    </row>
    <row r="52" spans="1:18" ht="18" customHeight="1" x14ac:dyDescent="0.2">
      <c r="A52" s="16" t="s">
        <v>0</v>
      </c>
      <c r="B52" s="15">
        <v>9</v>
      </c>
      <c r="C52" s="17" t="s">
        <v>4</v>
      </c>
      <c r="D52" s="15">
        <v>7</v>
      </c>
      <c r="E52" s="15">
        <v>100</v>
      </c>
      <c r="F52" s="8">
        <v>8</v>
      </c>
      <c r="G52" s="9">
        <v>5</v>
      </c>
      <c r="H52" s="8">
        <v>8</v>
      </c>
      <c r="I52" s="9">
        <v>45</v>
      </c>
      <c r="J52" s="8">
        <v>5</v>
      </c>
      <c r="K52" s="9">
        <v>40</v>
      </c>
      <c r="L52" s="8">
        <f t="shared" si="0"/>
        <v>1030</v>
      </c>
      <c r="M52" s="10">
        <v>86.373165618448638</v>
      </c>
      <c r="N52" s="10">
        <v>70.649999999999991</v>
      </c>
      <c r="O52" s="11">
        <v>9.4</v>
      </c>
      <c r="P52" s="12">
        <v>56.536155202821867</v>
      </c>
      <c r="Q52" s="14">
        <v>3779.9</v>
      </c>
      <c r="R52" s="28">
        <v>83.264155231351964</v>
      </c>
    </row>
    <row r="53" spans="1:18" ht="18" customHeight="1" x14ac:dyDescent="0.2">
      <c r="A53" s="16" t="s">
        <v>0</v>
      </c>
      <c r="B53" s="15">
        <v>19</v>
      </c>
      <c r="C53" s="17" t="s">
        <v>4</v>
      </c>
      <c r="D53" s="15">
        <v>8</v>
      </c>
      <c r="E53" s="15">
        <v>100</v>
      </c>
      <c r="F53" s="8">
        <v>8</v>
      </c>
      <c r="G53" s="9">
        <v>5</v>
      </c>
      <c r="H53" s="8">
        <v>5</v>
      </c>
      <c r="I53" s="9">
        <v>3</v>
      </c>
      <c r="J53" s="8">
        <v>5</v>
      </c>
      <c r="K53" s="9">
        <v>35</v>
      </c>
      <c r="L53" s="8">
        <f t="shared" si="0"/>
        <v>360</v>
      </c>
      <c r="M53" s="10">
        <v>30.188679245283019</v>
      </c>
      <c r="N53" s="10">
        <v>71.55</v>
      </c>
      <c r="O53" s="11">
        <v>7.9</v>
      </c>
      <c r="P53" s="12">
        <v>47.379188712522044</v>
      </c>
      <c r="Q53" s="14">
        <v>2327.6</v>
      </c>
      <c r="R53" s="28">
        <v>71.883308768279278</v>
      </c>
    </row>
    <row r="54" spans="1:18" ht="18" customHeight="1" x14ac:dyDescent="0.2">
      <c r="A54" s="16" t="s">
        <v>0</v>
      </c>
      <c r="B54" s="15">
        <v>17</v>
      </c>
      <c r="C54" s="17" t="s">
        <v>4</v>
      </c>
      <c r="D54" s="15">
        <v>9</v>
      </c>
      <c r="E54" s="15">
        <v>100</v>
      </c>
      <c r="F54" s="8">
        <v>8</v>
      </c>
      <c r="G54" s="9">
        <v>5</v>
      </c>
      <c r="H54" s="8">
        <v>8</v>
      </c>
      <c r="I54" s="9">
        <v>45</v>
      </c>
      <c r="J54" s="8">
        <v>5</v>
      </c>
      <c r="K54" s="9">
        <v>50</v>
      </c>
      <c r="L54" s="8">
        <f t="shared" si="0"/>
        <v>1110</v>
      </c>
      <c r="M54" s="10">
        <v>93.081761006289312</v>
      </c>
      <c r="N54" s="10">
        <v>70.649999999999991</v>
      </c>
      <c r="O54" s="11">
        <v>8.3000000000000007</v>
      </c>
      <c r="P54" s="12">
        <v>57.269841269841265</v>
      </c>
      <c r="Q54" s="14">
        <v>3424.9</v>
      </c>
      <c r="R54" s="28">
        <v>84.348180290422732</v>
      </c>
    </row>
    <row r="55" spans="1:18" ht="18" customHeight="1" x14ac:dyDescent="0.2">
      <c r="A55" s="16" t="s">
        <v>0</v>
      </c>
      <c r="B55" s="15">
        <v>1</v>
      </c>
      <c r="C55" s="17" t="s">
        <v>4</v>
      </c>
      <c r="D55" s="15">
        <v>10</v>
      </c>
      <c r="E55" s="15">
        <v>100</v>
      </c>
      <c r="F55" s="8">
        <v>8</v>
      </c>
      <c r="G55" s="9">
        <v>5</v>
      </c>
      <c r="H55" s="8">
        <v>8</v>
      </c>
      <c r="I55" s="9">
        <v>45</v>
      </c>
      <c r="J55" s="8">
        <v>8</v>
      </c>
      <c r="K55" s="9">
        <v>60</v>
      </c>
      <c r="L55" s="8">
        <f t="shared" si="0"/>
        <v>1190</v>
      </c>
      <c r="M55" s="10">
        <v>99.790356394129972</v>
      </c>
      <c r="N55" s="10">
        <v>70.649999999999991</v>
      </c>
      <c r="O55" s="11">
        <v>8.4</v>
      </c>
      <c r="P55" s="12">
        <v>50.666666666666664</v>
      </c>
      <c r="Q55" s="14">
        <v>2230.6</v>
      </c>
      <c r="R55" s="28">
        <v>61.355284255126904</v>
      </c>
    </row>
    <row r="56" spans="1:18" ht="18" customHeight="1" x14ac:dyDescent="0.2">
      <c r="A56" s="16" t="s">
        <v>0</v>
      </c>
      <c r="B56" s="15">
        <v>2</v>
      </c>
      <c r="C56" s="17" t="s">
        <v>3</v>
      </c>
      <c r="D56" s="15">
        <v>11</v>
      </c>
      <c r="E56" s="15">
        <v>98</v>
      </c>
      <c r="F56" s="8">
        <v>8</v>
      </c>
      <c r="G56" s="9">
        <v>5</v>
      </c>
      <c r="H56" s="8">
        <v>5</v>
      </c>
      <c r="I56" s="9">
        <v>3</v>
      </c>
      <c r="J56" s="8">
        <v>5</v>
      </c>
      <c r="K56" s="9">
        <v>25</v>
      </c>
      <c r="L56" s="8">
        <f t="shared" si="0"/>
        <v>280</v>
      </c>
      <c r="M56" s="10">
        <v>23.480083857442349</v>
      </c>
      <c r="N56" s="10">
        <v>74.7</v>
      </c>
      <c r="O56" s="11">
        <v>8.4</v>
      </c>
      <c r="P56" s="12">
        <v>59.541446208112873</v>
      </c>
      <c r="Q56" s="14">
        <v>4085.7</v>
      </c>
      <c r="R56" s="28">
        <v>92.292241131676377</v>
      </c>
    </row>
    <row r="57" spans="1:18" ht="18" customHeight="1" x14ac:dyDescent="0.2">
      <c r="A57" s="16" t="s">
        <v>0</v>
      </c>
      <c r="B57" s="15">
        <v>22</v>
      </c>
      <c r="C57" s="17" t="s">
        <v>3</v>
      </c>
      <c r="D57" s="15">
        <v>12</v>
      </c>
      <c r="E57" s="15">
        <v>99</v>
      </c>
      <c r="F57" s="8">
        <v>8</v>
      </c>
      <c r="G57" s="9">
        <v>5</v>
      </c>
      <c r="H57" s="8">
        <v>5</v>
      </c>
      <c r="I57" s="9">
        <v>5</v>
      </c>
      <c r="J57" s="8">
        <v>3</v>
      </c>
      <c r="K57" s="9">
        <v>15</v>
      </c>
      <c r="L57" s="8">
        <f t="shared" si="0"/>
        <v>230</v>
      </c>
      <c r="M57" s="10">
        <v>19.287211740041929</v>
      </c>
      <c r="N57" s="10">
        <v>72</v>
      </c>
      <c r="O57" s="11">
        <v>8.6</v>
      </c>
      <c r="P57" s="12">
        <v>57.777777777777771</v>
      </c>
      <c r="Q57" s="14">
        <v>3775.7</v>
      </c>
      <c r="R57" s="28">
        <v>88.168725614976836</v>
      </c>
    </row>
    <row r="58" spans="1:18" ht="18" customHeight="1" x14ac:dyDescent="0.2">
      <c r="A58" s="16" t="s">
        <v>0</v>
      </c>
      <c r="B58" s="15">
        <v>21</v>
      </c>
      <c r="C58" s="17" t="s">
        <v>2</v>
      </c>
      <c r="D58" s="15">
        <v>13</v>
      </c>
      <c r="E58" s="15">
        <v>99</v>
      </c>
      <c r="F58" s="8">
        <v>8</v>
      </c>
      <c r="G58" s="9">
        <v>5</v>
      </c>
      <c r="H58" s="8">
        <v>3</v>
      </c>
      <c r="I58" s="9">
        <v>2</v>
      </c>
      <c r="J58" s="8">
        <v>2</v>
      </c>
      <c r="K58" s="9">
        <v>15</v>
      </c>
      <c r="L58" s="8">
        <f t="shared" si="0"/>
        <v>185</v>
      </c>
      <c r="M58" s="10">
        <v>15.513626834381553</v>
      </c>
      <c r="N58" s="10">
        <v>74.7</v>
      </c>
      <c r="O58" s="11">
        <v>8.5</v>
      </c>
      <c r="P58" s="12">
        <v>58.412698412698411</v>
      </c>
      <c r="Q58" s="14">
        <v>4505.6000000000004</v>
      </c>
      <c r="R58" s="28">
        <v>101.48800183208915</v>
      </c>
    </row>
    <row r="59" spans="1:18" ht="18" customHeight="1" x14ac:dyDescent="0.2">
      <c r="A59" s="16" t="s">
        <v>0</v>
      </c>
      <c r="B59" s="15">
        <v>19</v>
      </c>
      <c r="C59" s="17" t="s">
        <v>2</v>
      </c>
      <c r="D59" s="15">
        <v>14</v>
      </c>
      <c r="E59" s="15">
        <v>100</v>
      </c>
      <c r="F59" s="8">
        <v>8</v>
      </c>
      <c r="G59" s="9">
        <v>5</v>
      </c>
      <c r="H59" s="8">
        <v>5</v>
      </c>
      <c r="I59" s="9">
        <v>3</v>
      </c>
      <c r="J59" s="8">
        <v>8</v>
      </c>
      <c r="K59" s="9">
        <v>30</v>
      </c>
      <c r="L59" s="8">
        <f t="shared" si="0"/>
        <v>320</v>
      </c>
      <c r="M59" s="10">
        <v>26.834381551362686</v>
      </c>
      <c r="N59" s="10">
        <v>71.55</v>
      </c>
      <c r="O59" s="11">
        <v>8.1999999999999993</v>
      </c>
      <c r="P59" s="12">
        <v>51.809523809523803</v>
      </c>
      <c r="Q59" s="14">
        <v>2861.8</v>
      </c>
      <c r="R59" s="28">
        <v>77.866427242193197</v>
      </c>
    </row>
    <row r="60" spans="1:18" ht="18" customHeight="1" x14ac:dyDescent="0.2">
      <c r="A60" s="16" t="s">
        <v>0</v>
      </c>
      <c r="B60" s="15">
        <v>23</v>
      </c>
      <c r="C60" s="17" t="s">
        <v>1</v>
      </c>
      <c r="D60" s="15">
        <v>15</v>
      </c>
      <c r="E60" s="15">
        <v>100</v>
      </c>
      <c r="F60" s="8">
        <v>8</v>
      </c>
      <c r="G60" s="9">
        <v>5</v>
      </c>
      <c r="H60" s="8">
        <v>5</v>
      </c>
      <c r="I60" s="9">
        <v>7</v>
      </c>
      <c r="J60" s="8">
        <v>5</v>
      </c>
      <c r="K60" s="9">
        <v>35</v>
      </c>
      <c r="L60" s="8">
        <f t="shared" si="0"/>
        <v>420</v>
      </c>
      <c r="M60" s="10">
        <v>35.220125786163521</v>
      </c>
      <c r="N60" s="10">
        <v>73.350000000000009</v>
      </c>
      <c r="O60" s="11">
        <v>8.3000000000000007</v>
      </c>
      <c r="P60" s="12">
        <v>53.982363315696652</v>
      </c>
      <c r="Q60" s="14">
        <v>3628.4</v>
      </c>
      <c r="R60" s="28">
        <v>91.312264675131814</v>
      </c>
    </row>
    <row r="61" spans="1:18" ht="18" customHeight="1" x14ac:dyDescent="0.2">
      <c r="A61" s="16" t="s">
        <v>0</v>
      </c>
      <c r="B61" s="15">
        <v>2</v>
      </c>
      <c r="C61" s="17" t="s">
        <v>1</v>
      </c>
      <c r="D61" s="15">
        <v>16</v>
      </c>
      <c r="E61" s="15">
        <v>100</v>
      </c>
      <c r="F61" s="8">
        <v>8</v>
      </c>
      <c r="G61" s="9">
        <v>5</v>
      </c>
      <c r="H61" s="8">
        <v>5</v>
      </c>
      <c r="I61" s="9">
        <v>3</v>
      </c>
      <c r="J61" s="8">
        <v>2</v>
      </c>
      <c r="K61" s="9">
        <v>15</v>
      </c>
      <c r="L61" s="8">
        <f t="shared" si="0"/>
        <v>200</v>
      </c>
      <c r="M61" s="10">
        <v>16.771488469601678</v>
      </c>
      <c r="N61" s="10">
        <v>71.55</v>
      </c>
      <c r="O61" s="11">
        <v>8.1</v>
      </c>
      <c r="P61" s="12">
        <v>56.126984126984127</v>
      </c>
      <c r="Q61" s="13">
        <v>4149</v>
      </c>
      <c r="R61" s="28">
        <v>105.49238985717743</v>
      </c>
    </row>
    <row r="62" spans="1:18" ht="18" customHeight="1" x14ac:dyDescent="0.2">
      <c r="A62" s="16" t="s">
        <v>0</v>
      </c>
      <c r="B62" s="15">
        <v>3</v>
      </c>
      <c r="C62" s="17" t="s">
        <v>1</v>
      </c>
      <c r="D62" s="15">
        <v>17</v>
      </c>
      <c r="E62" s="15">
        <v>100</v>
      </c>
      <c r="F62" s="8">
        <v>8</v>
      </c>
      <c r="G62" s="9">
        <v>5</v>
      </c>
      <c r="H62" s="8">
        <v>5</v>
      </c>
      <c r="I62" s="9">
        <v>3</v>
      </c>
      <c r="J62" s="8">
        <v>5</v>
      </c>
      <c r="K62" s="9">
        <v>30</v>
      </c>
      <c r="L62" s="8">
        <f t="shared" si="0"/>
        <v>320</v>
      </c>
      <c r="M62" s="10">
        <v>26.834381551362686</v>
      </c>
      <c r="N62" s="10">
        <v>71.55</v>
      </c>
      <c r="O62" s="11">
        <v>8.4</v>
      </c>
      <c r="P62" s="12">
        <v>49.932980599647259</v>
      </c>
      <c r="Q62" s="13">
        <v>2881</v>
      </c>
      <c r="R62" s="28">
        <v>79.398245093224247</v>
      </c>
    </row>
    <row r="63" spans="1:18" ht="18" customHeight="1" x14ac:dyDescent="0.2">
      <c r="A63" s="16" t="s">
        <v>0</v>
      </c>
      <c r="B63" s="15">
        <v>22</v>
      </c>
      <c r="C63" s="17" t="s">
        <v>1</v>
      </c>
      <c r="D63" s="15">
        <v>18</v>
      </c>
      <c r="E63" s="15">
        <v>99</v>
      </c>
      <c r="F63" s="8">
        <v>8</v>
      </c>
      <c r="G63" s="9">
        <v>5</v>
      </c>
      <c r="H63" s="8">
        <v>5</v>
      </c>
      <c r="I63" s="9">
        <v>5</v>
      </c>
      <c r="J63" s="8">
        <v>2</v>
      </c>
      <c r="K63" s="9">
        <v>25</v>
      </c>
      <c r="L63" s="8">
        <f t="shared" si="0"/>
        <v>310</v>
      </c>
      <c r="M63" s="10">
        <v>25.995807127882596</v>
      </c>
      <c r="N63" s="10">
        <v>75.149999999999991</v>
      </c>
      <c r="O63" s="11">
        <v>9.8000000000000007</v>
      </c>
      <c r="P63" s="12">
        <v>59.329805996472658</v>
      </c>
      <c r="Q63" s="14">
        <v>4631.6000000000004</v>
      </c>
      <c r="R63" s="28">
        <v>88.554762356025975</v>
      </c>
    </row>
    <row r="64" spans="1:18" ht="18" customHeight="1" x14ac:dyDescent="0.2">
      <c r="A64" s="16" t="s">
        <v>0</v>
      </c>
      <c r="B64" s="15">
        <v>4</v>
      </c>
      <c r="C64" s="17" t="s">
        <v>2</v>
      </c>
      <c r="D64" s="15">
        <v>19</v>
      </c>
      <c r="E64" s="15">
        <v>99</v>
      </c>
      <c r="F64" s="8">
        <v>8</v>
      </c>
      <c r="G64" s="9">
        <v>5</v>
      </c>
      <c r="H64" s="8">
        <v>8</v>
      </c>
      <c r="I64" s="9">
        <v>40</v>
      </c>
      <c r="J64" s="8">
        <v>2</v>
      </c>
      <c r="K64" s="9">
        <v>35</v>
      </c>
      <c r="L64" s="8">
        <f t="shared" si="0"/>
        <v>915</v>
      </c>
      <c r="M64" s="10">
        <v>76.729559748427675</v>
      </c>
      <c r="N64" s="10">
        <v>71.55</v>
      </c>
      <c r="O64" s="11">
        <v>8.1999999999999993</v>
      </c>
      <c r="P64" s="12">
        <v>58.751322751322746</v>
      </c>
      <c r="Q64" s="14">
        <v>3861.7</v>
      </c>
      <c r="R64" s="28">
        <v>93.593622818332733</v>
      </c>
    </row>
    <row r="65" spans="1:18" ht="18" customHeight="1" x14ac:dyDescent="0.2">
      <c r="A65" s="16" t="s">
        <v>0</v>
      </c>
      <c r="B65" s="15">
        <v>16</v>
      </c>
      <c r="C65" s="17" t="s">
        <v>2</v>
      </c>
      <c r="D65" s="15">
        <v>20</v>
      </c>
      <c r="E65" s="15">
        <v>100</v>
      </c>
      <c r="F65" s="8">
        <v>8</v>
      </c>
      <c r="G65" s="9">
        <v>5</v>
      </c>
      <c r="H65" s="8">
        <v>8</v>
      </c>
      <c r="I65" s="9">
        <v>3</v>
      </c>
      <c r="J65" s="8">
        <v>5</v>
      </c>
      <c r="K65" s="9">
        <v>30</v>
      </c>
      <c r="L65" s="8">
        <f t="shared" si="0"/>
        <v>320</v>
      </c>
      <c r="M65" s="10">
        <v>26.834381551362686</v>
      </c>
      <c r="N65" s="10">
        <v>74.25</v>
      </c>
      <c r="O65" s="11">
        <v>9.6</v>
      </c>
      <c r="P65" s="12">
        <v>49.354497354497354</v>
      </c>
      <c r="Q65" s="14">
        <v>2724.1</v>
      </c>
      <c r="R65" s="28">
        <v>64.043149594907391</v>
      </c>
    </row>
    <row r="66" spans="1:18" ht="18" customHeight="1" x14ac:dyDescent="0.2">
      <c r="A66" s="16" t="s">
        <v>0</v>
      </c>
      <c r="B66" s="15">
        <v>4</v>
      </c>
      <c r="C66" s="17" t="s">
        <v>3</v>
      </c>
      <c r="D66" s="15">
        <v>21</v>
      </c>
      <c r="E66" s="15">
        <v>99</v>
      </c>
      <c r="F66" s="8">
        <v>8</v>
      </c>
      <c r="G66" s="9">
        <v>5</v>
      </c>
      <c r="H66" s="8">
        <v>8</v>
      </c>
      <c r="I66" s="9">
        <v>40</v>
      </c>
      <c r="J66" s="8">
        <v>2</v>
      </c>
      <c r="K66" s="9">
        <v>35</v>
      </c>
      <c r="L66" s="8">
        <f t="shared" si="0"/>
        <v>915</v>
      </c>
      <c r="M66" s="10">
        <v>76.729559748427675</v>
      </c>
      <c r="N66" s="10">
        <v>72</v>
      </c>
      <c r="O66" s="11">
        <v>7.4</v>
      </c>
      <c r="P66" s="12">
        <v>58.807760141093475</v>
      </c>
      <c r="Q66" s="14">
        <v>3439.5</v>
      </c>
      <c r="R66" s="28">
        <v>91.707599303020331</v>
      </c>
    </row>
    <row r="67" spans="1:18" ht="18" customHeight="1" x14ac:dyDescent="0.2">
      <c r="A67" s="16" t="s">
        <v>0</v>
      </c>
      <c r="B67" s="15">
        <v>17</v>
      </c>
      <c r="C67" s="17" t="s">
        <v>3</v>
      </c>
      <c r="D67" s="15">
        <v>22</v>
      </c>
      <c r="E67" s="15">
        <v>100</v>
      </c>
      <c r="F67" s="8">
        <v>8</v>
      </c>
      <c r="G67" s="9">
        <v>5</v>
      </c>
      <c r="H67" s="8">
        <v>8</v>
      </c>
      <c r="I67" s="9">
        <v>40</v>
      </c>
      <c r="J67" s="8">
        <v>5</v>
      </c>
      <c r="K67" s="9">
        <v>35</v>
      </c>
      <c r="L67" s="8">
        <f t="shared" si="0"/>
        <v>915</v>
      </c>
      <c r="M67" s="10">
        <v>76.729559748427675</v>
      </c>
      <c r="N67" s="10">
        <v>73.350000000000009</v>
      </c>
      <c r="O67" s="11">
        <v>8.6999999999999993</v>
      </c>
      <c r="P67" s="12">
        <v>57.523809523809518</v>
      </c>
      <c r="Q67" s="13">
        <v>3199</v>
      </c>
      <c r="R67" s="28">
        <v>72.076101774066203</v>
      </c>
    </row>
    <row r="68" spans="1:18" ht="18" customHeight="1" x14ac:dyDescent="0.2">
      <c r="A68" s="16" t="s">
        <v>0</v>
      </c>
      <c r="B68" s="15">
        <v>14</v>
      </c>
      <c r="C68" s="17" t="s">
        <v>4</v>
      </c>
      <c r="D68" s="15">
        <v>23</v>
      </c>
      <c r="E68" s="15">
        <v>99</v>
      </c>
      <c r="F68" s="8">
        <v>8</v>
      </c>
      <c r="G68" s="9">
        <v>5</v>
      </c>
      <c r="H68" s="8">
        <v>5</v>
      </c>
      <c r="I68" s="9">
        <v>5</v>
      </c>
      <c r="J68" s="8">
        <v>5</v>
      </c>
      <c r="K68" s="9">
        <v>20</v>
      </c>
      <c r="L68" s="8">
        <f t="shared" si="0"/>
        <v>270</v>
      </c>
      <c r="M68" s="10">
        <v>22.641509433962266</v>
      </c>
      <c r="N68" s="10">
        <v>70.2</v>
      </c>
      <c r="O68" s="11">
        <v>8.1999999999999993</v>
      </c>
      <c r="P68" s="12">
        <v>58.906525573192233</v>
      </c>
      <c r="Q68" s="14">
        <v>4139.8</v>
      </c>
      <c r="R68" s="28">
        <v>101.99381893394784</v>
      </c>
    </row>
    <row r="69" spans="1:18" ht="18" customHeight="1" x14ac:dyDescent="0.2">
      <c r="A69" s="16" t="s">
        <v>0</v>
      </c>
      <c r="B69" s="15">
        <v>15</v>
      </c>
      <c r="C69" s="17" t="s">
        <v>4</v>
      </c>
      <c r="D69" s="15">
        <v>24</v>
      </c>
      <c r="E69" s="15">
        <v>100</v>
      </c>
      <c r="F69" s="8">
        <v>8</v>
      </c>
      <c r="G69" s="9">
        <v>5</v>
      </c>
      <c r="H69" s="8">
        <v>5</v>
      </c>
      <c r="I69" s="9">
        <v>4</v>
      </c>
      <c r="J69" s="8">
        <v>2</v>
      </c>
      <c r="K69" s="9">
        <v>25</v>
      </c>
      <c r="L69" s="8">
        <f t="shared" si="0"/>
        <v>295</v>
      </c>
      <c r="M69" s="10">
        <v>24.737945492662476</v>
      </c>
      <c r="N69" s="10">
        <v>72</v>
      </c>
      <c r="O69" s="11">
        <v>7.1</v>
      </c>
      <c r="P69" s="12">
        <v>56.663139329805993</v>
      </c>
      <c r="Q69" s="14">
        <v>4120.1000000000004</v>
      </c>
      <c r="R69" s="28">
        <v>117.64144213337011</v>
      </c>
    </row>
    <row r="70" spans="1:18" ht="18" customHeight="1" x14ac:dyDescent="0.2">
      <c r="A70" s="16" t="s">
        <v>0</v>
      </c>
      <c r="B70" s="15">
        <v>12</v>
      </c>
      <c r="C70" s="17" t="s">
        <v>4</v>
      </c>
      <c r="D70" s="15">
        <v>25</v>
      </c>
      <c r="E70" s="15">
        <v>100</v>
      </c>
      <c r="F70" s="8">
        <v>8</v>
      </c>
      <c r="G70" s="9">
        <v>5</v>
      </c>
      <c r="H70" s="8">
        <v>8</v>
      </c>
      <c r="I70" s="9">
        <v>40</v>
      </c>
      <c r="J70" s="8">
        <v>5</v>
      </c>
      <c r="K70" s="9">
        <v>50</v>
      </c>
      <c r="L70" s="8">
        <f t="shared" si="0"/>
        <v>1035</v>
      </c>
      <c r="M70" s="10">
        <v>86.79245283018868</v>
      </c>
      <c r="N70" s="10">
        <v>72</v>
      </c>
      <c r="O70" s="11">
        <v>9.1999999999999993</v>
      </c>
      <c r="P70" s="12">
        <v>57.227513227513228</v>
      </c>
      <c r="Q70" s="14">
        <v>2781.9</v>
      </c>
      <c r="R70" s="28">
        <v>60.696042676434459</v>
      </c>
    </row>
    <row r="71" spans="1:18" ht="18" customHeight="1" x14ac:dyDescent="0.2">
      <c r="A71" s="16" t="s">
        <v>0</v>
      </c>
      <c r="B71" s="15">
        <v>22</v>
      </c>
      <c r="C71" s="17" t="s">
        <v>4</v>
      </c>
      <c r="D71" s="15">
        <v>26</v>
      </c>
      <c r="E71" s="15">
        <v>100</v>
      </c>
      <c r="F71" s="8">
        <v>8</v>
      </c>
      <c r="G71" s="9">
        <v>5</v>
      </c>
      <c r="H71" s="8">
        <v>5</v>
      </c>
      <c r="I71" s="9">
        <v>4</v>
      </c>
      <c r="J71" s="8">
        <v>2</v>
      </c>
      <c r="K71" s="9">
        <v>25</v>
      </c>
      <c r="L71" s="8">
        <f t="shared" si="0"/>
        <v>295</v>
      </c>
      <c r="M71" s="10">
        <v>24.737945492662476</v>
      </c>
      <c r="N71" s="10">
        <v>71.55</v>
      </c>
      <c r="O71" s="11">
        <v>9</v>
      </c>
      <c r="P71" s="12">
        <v>57.31216931216931</v>
      </c>
      <c r="Q71" s="14">
        <v>4243.3999999999996</v>
      </c>
      <c r="R71" s="28">
        <v>95.095296629100773</v>
      </c>
    </row>
    <row r="72" spans="1:18" ht="18" customHeight="1" x14ac:dyDescent="0.2">
      <c r="A72" s="16" t="s">
        <v>0</v>
      </c>
      <c r="B72" s="15">
        <v>1</v>
      </c>
      <c r="C72" s="17" t="s">
        <v>3</v>
      </c>
      <c r="D72" s="15">
        <v>27</v>
      </c>
      <c r="E72" s="15">
        <v>99</v>
      </c>
      <c r="F72" s="8">
        <v>8</v>
      </c>
      <c r="G72" s="9">
        <v>5</v>
      </c>
      <c r="H72" s="8">
        <v>8</v>
      </c>
      <c r="I72" s="9">
        <v>40</v>
      </c>
      <c r="J72" s="8">
        <v>8</v>
      </c>
      <c r="K72" s="9">
        <v>65</v>
      </c>
      <c r="L72" s="8">
        <f t="shared" si="0"/>
        <v>1155</v>
      </c>
      <c r="M72" s="10">
        <v>96.855345911949684</v>
      </c>
      <c r="N72" s="10">
        <v>72.899999999999991</v>
      </c>
      <c r="O72" s="11">
        <v>9.1999999999999993</v>
      </c>
      <c r="P72" s="12">
        <v>50.835978835978835</v>
      </c>
      <c r="Q72" s="14">
        <v>2065.3000000000002</v>
      </c>
      <c r="R72" s="28">
        <v>50.606402421101073</v>
      </c>
    </row>
    <row r="73" spans="1:18" ht="18" customHeight="1" x14ac:dyDescent="0.2">
      <c r="A73" s="16" t="s">
        <v>0</v>
      </c>
      <c r="B73" s="15">
        <v>16</v>
      </c>
      <c r="C73" s="17" t="s">
        <v>3</v>
      </c>
      <c r="D73" s="15">
        <v>28</v>
      </c>
      <c r="E73" s="15">
        <v>99</v>
      </c>
      <c r="F73" s="8">
        <v>8</v>
      </c>
      <c r="G73" s="9">
        <v>5</v>
      </c>
      <c r="H73" s="8">
        <v>3</v>
      </c>
      <c r="I73" s="9">
        <v>3</v>
      </c>
      <c r="J73" s="8">
        <v>8</v>
      </c>
      <c r="K73" s="9">
        <v>25</v>
      </c>
      <c r="L73" s="8">
        <f t="shared" si="0"/>
        <v>280</v>
      </c>
      <c r="M73" s="10">
        <v>23.480083857442349</v>
      </c>
      <c r="N73" s="10">
        <v>73.8</v>
      </c>
      <c r="O73" s="11">
        <v>9.9</v>
      </c>
      <c r="P73" s="12">
        <v>50.426807760141088</v>
      </c>
      <c r="Q73" s="14">
        <v>2531.1999999999998</v>
      </c>
      <c r="R73" s="28">
        <v>57.396088246152615</v>
      </c>
    </row>
    <row r="74" spans="1:18" ht="18" customHeight="1" x14ac:dyDescent="0.2">
      <c r="A74" s="16" t="s">
        <v>0</v>
      </c>
      <c r="B74" s="15">
        <v>3</v>
      </c>
      <c r="C74" s="17" t="s">
        <v>2</v>
      </c>
      <c r="D74" s="15">
        <v>29</v>
      </c>
      <c r="E74" s="15">
        <v>99</v>
      </c>
      <c r="F74" s="8">
        <v>8</v>
      </c>
      <c r="G74" s="9">
        <v>5</v>
      </c>
      <c r="H74" s="8">
        <v>5</v>
      </c>
      <c r="I74" s="9">
        <v>4</v>
      </c>
      <c r="J74" s="8">
        <v>8</v>
      </c>
      <c r="K74" s="9">
        <v>25</v>
      </c>
      <c r="L74" s="8">
        <f t="shared" si="0"/>
        <v>295</v>
      </c>
      <c r="M74" s="10">
        <v>24.737945492662476</v>
      </c>
      <c r="N74" s="10">
        <v>73.8</v>
      </c>
      <c r="O74" s="11">
        <v>7.4</v>
      </c>
      <c r="P74" s="12">
        <v>46.730158730158728</v>
      </c>
      <c r="Q74" s="14">
        <v>2520.6999999999998</v>
      </c>
      <c r="R74" s="28">
        <v>82.517239179490758</v>
      </c>
    </row>
    <row r="75" spans="1:18" ht="18" customHeight="1" x14ac:dyDescent="0.2">
      <c r="A75" s="16" t="s">
        <v>0</v>
      </c>
      <c r="B75" s="15">
        <v>22</v>
      </c>
      <c r="C75" s="17" t="s">
        <v>2</v>
      </c>
      <c r="D75" s="15">
        <v>30</v>
      </c>
      <c r="E75" s="15">
        <v>100</v>
      </c>
      <c r="F75" s="8">
        <v>8</v>
      </c>
      <c r="G75" s="9">
        <v>5</v>
      </c>
      <c r="H75" s="8">
        <v>8</v>
      </c>
      <c r="I75" s="9">
        <v>10</v>
      </c>
      <c r="J75" s="8">
        <v>2</v>
      </c>
      <c r="K75" s="9">
        <v>25</v>
      </c>
      <c r="L75" s="8">
        <f t="shared" si="0"/>
        <v>385</v>
      </c>
      <c r="M75" s="10">
        <v>32.285115303983233</v>
      </c>
      <c r="N75" s="10">
        <v>71.100000000000009</v>
      </c>
      <c r="O75" s="11">
        <v>8.1</v>
      </c>
      <c r="P75" s="12">
        <v>57.989417989417987</v>
      </c>
      <c r="Q75" s="14">
        <v>4040.1</v>
      </c>
      <c r="R75" s="28">
        <v>100.05361978819111</v>
      </c>
    </row>
    <row r="76" spans="1:18" ht="18" customHeight="1" x14ac:dyDescent="0.2">
      <c r="A76" s="16" t="s">
        <v>0</v>
      </c>
      <c r="B76" s="15">
        <v>21</v>
      </c>
      <c r="C76" s="17" t="s">
        <v>1</v>
      </c>
      <c r="D76" s="15">
        <v>31</v>
      </c>
      <c r="E76" s="15">
        <v>100</v>
      </c>
      <c r="F76" s="8">
        <v>8</v>
      </c>
      <c r="G76" s="9">
        <v>5</v>
      </c>
      <c r="H76" s="8">
        <v>5</v>
      </c>
      <c r="I76" s="9">
        <v>3</v>
      </c>
      <c r="J76" s="8">
        <v>5</v>
      </c>
      <c r="K76" s="9">
        <v>15</v>
      </c>
      <c r="L76" s="8">
        <f t="shared" si="0"/>
        <v>200</v>
      </c>
      <c r="M76" s="10">
        <v>16.771488469601678</v>
      </c>
      <c r="N76" s="10">
        <v>75.600000000000009</v>
      </c>
      <c r="O76" s="11">
        <v>9.5</v>
      </c>
      <c r="P76" s="12">
        <v>56.973544973544975</v>
      </c>
      <c r="Q76" s="14">
        <v>4430.6000000000004</v>
      </c>
      <c r="R76" s="28">
        <v>89.554612651071068</v>
      </c>
    </row>
    <row r="77" spans="1:18" ht="18" customHeight="1" x14ac:dyDescent="0.2">
      <c r="A77" s="16" t="s">
        <v>0</v>
      </c>
      <c r="B77" s="15">
        <v>4</v>
      </c>
      <c r="C77" s="17" t="s">
        <v>1</v>
      </c>
      <c r="D77" s="15">
        <v>32</v>
      </c>
      <c r="E77" s="15">
        <v>100</v>
      </c>
      <c r="F77" s="8">
        <v>8</v>
      </c>
      <c r="G77" s="9">
        <v>5</v>
      </c>
      <c r="H77" s="8">
        <v>8</v>
      </c>
      <c r="I77" s="9">
        <v>40</v>
      </c>
      <c r="J77" s="8">
        <v>5</v>
      </c>
      <c r="K77" s="9">
        <v>45</v>
      </c>
      <c r="L77" s="8">
        <f t="shared" si="0"/>
        <v>995</v>
      </c>
      <c r="M77" s="10">
        <v>83.43815513626835</v>
      </c>
      <c r="N77" s="10">
        <v>72</v>
      </c>
      <c r="O77" s="11">
        <v>7.6</v>
      </c>
      <c r="P77" s="12">
        <v>57.241622574955905</v>
      </c>
      <c r="Q77" s="13">
        <v>3553</v>
      </c>
      <c r="R77" s="28">
        <v>93.816935572390307</v>
      </c>
    </row>
    <row r="78" spans="1:18" ht="18" customHeight="1" x14ac:dyDescent="0.2">
      <c r="A78" s="16" t="s">
        <v>0</v>
      </c>
      <c r="B78" s="15">
        <v>5</v>
      </c>
      <c r="C78" s="17" t="s">
        <v>1</v>
      </c>
      <c r="D78" s="15">
        <v>33</v>
      </c>
      <c r="E78" s="15">
        <v>100</v>
      </c>
      <c r="F78" s="8">
        <v>8</v>
      </c>
      <c r="G78" s="9">
        <v>5</v>
      </c>
      <c r="H78" s="8">
        <v>5</v>
      </c>
      <c r="I78" s="9">
        <v>3</v>
      </c>
      <c r="J78" s="8">
        <v>5</v>
      </c>
      <c r="K78" s="9">
        <v>15</v>
      </c>
      <c r="L78" s="8">
        <f t="shared" ref="L78:L109" si="1">(G78+I78)*14/2+(I78+K78)*16/2</f>
        <v>200</v>
      </c>
      <c r="M78" s="10">
        <v>16.771488469601678</v>
      </c>
      <c r="N78" s="10">
        <v>73.350000000000009</v>
      </c>
      <c r="O78" s="11">
        <v>7.7</v>
      </c>
      <c r="P78" s="12">
        <v>56.860670194003525</v>
      </c>
      <c r="Q78" s="14">
        <v>4173.7</v>
      </c>
      <c r="R78" s="28">
        <v>107.48861620395235</v>
      </c>
    </row>
    <row r="79" spans="1:18" ht="18" customHeight="1" x14ac:dyDescent="0.2">
      <c r="A79" s="16" t="s">
        <v>0</v>
      </c>
      <c r="B79" s="15">
        <v>20</v>
      </c>
      <c r="C79" s="17" t="s">
        <v>1</v>
      </c>
      <c r="D79" s="15">
        <v>34</v>
      </c>
      <c r="E79" s="15">
        <v>100</v>
      </c>
      <c r="F79" s="8">
        <v>8</v>
      </c>
      <c r="G79" s="9">
        <v>5</v>
      </c>
      <c r="H79" s="8">
        <v>8</v>
      </c>
      <c r="I79" s="9">
        <v>45</v>
      </c>
      <c r="J79" s="8">
        <v>2</v>
      </c>
      <c r="K79" s="9">
        <v>35</v>
      </c>
      <c r="L79" s="8">
        <f t="shared" si="1"/>
        <v>990</v>
      </c>
      <c r="M79" s="10">
        <v>83.018867924528308</v>
      </c>
      <c r="N79" s="10">
        <v>73.8</v>
      </c>
      <c r="O79" s="11">
        <v>8.9</v>
      </c>
      <c r="P79" s="12">
        <v>56.197530864197532</v>
      </c>
      <c r="Q79" s="14">
        <v>3672.4</v>
      </c>
      <c r="R79" s="28">
        <v>82.286849682024183</v>
      </c>
    </row>
    <row r="80" spans="1:18" ht="18" customHeight="1" x14ac:dyDescent="0.2">
      <c r="A80" s="16" t="s">
        <v>0</v>
      </c>
      <c r="B80" s="15">
        <v>10</v>
      </c>
      <c r="C80" s="17" t="s">
        <v>2</v>
      </c>
      <c r="D80" s="15">
        <v>35</v>
      </c>
      <c r="E80" s="15">
        <v>100</v>
      </c>
      <c r="F80" s="8">
        <v>8</v>
      </c>
      <c r="G80" s="9">
        <v>5</v>
      </c>
      <c r="H80" s="8">
        <v>8</v>
      </c>
      <c r="I80" s="9">
        <v>3</v>
      </c>
      <c r="J80" s="8">
        <v>3</v>
      </c>
      <c r="K80" s="9">
        <v>15</v>
      </c>
      <c r="L80" s="8">
        <f t="shared" si="1"/>
        <v>200</v>
      </c>
      <c r="M80" s="10">
        <v>16.771488469601678</v>
      </c>
      <c r="N80" s="10">
        <v>72</v>
      </c>
      <c r="O80" s="11">
        <v>10.4</v>
      </c>
      <c r="P80" s="12">
        <v>56.888888888888886</v>
      </c>
      <c r="Q80" s="14">
        <v>4313.6000000000004</v>
      </c>
      <c r="R80" s="28">
        <v>83.751123821924594</v>
      </c>
    </row>
    <row r="81" spans="1:18" ht="18" customHeight="1" x14ac:dyDescent="0.2">
      <c r="A81" s="16" t="s">
        <v>0</v>
      </c>
      <c r="B81" s="15">
        <v>14</v>
      </c>
      <c r="C81" s="17" t="s">
        <v>2</v>
      </c>
      <c r="D81" s="15">
        <v>36</v>
      </c>
      <c r="E81" s="15">
        <v>100</v>
      </c>
      <c r="F81" s="8">
        <v>8</v>
      </c>
      <c r="G81" s="9">
        <v>5</v>
      </c>
      <c r="H81" s="8">
        <v>5</v>
      </c>
      <c r="I81" s="9">
        <v>5</v>
      </c>
      <c r="J81" s="8">
        <v>5</v>
      </c>
      <c r="K81" s="9">
        <v>15</v>
      </c>
      <c r="L81" s="8">
        <f t="shared" si="1"/>
        <v>230</v>
      </c>
      <c r="M81" s="10">
        <v>19.287211740041929</v>
      </c>
      <c r="N81" s="10">
        <v>73.350000000000009</v>
      </c>
      <c r="O81" s="11">
        <v>7.9</v>
      </c>
      <c r="P81" s="12">
        <v>57.636684303350968</v>
      </c>
      <c r="Q81" s="14">
        <v>4612.5</v>
      </c>
      <c r="R81" s="28">
        <v>114.22317841869624</v>
      </c>
    </row>
    <row r="82" spans="1:18" ht="18" customHeight="1" x14ac:dyDescent="0.2">
      <c r="A82" s="16" t="s">
        <v>0</v>
      </c>
      <c r="B82" s="15">
        <v>18</v>
      </c>
      <c r="C82" s="17" t="s">
        <v>3</v>
      </c>
      <c r="D82" s="15">
        <v>37</v>
      </c>
      <c r="E82" s="15">
        <v>99</v>
      </c>
      <c r="F82" s="8">
        <v>8</v>
      </c>
      <c r="G82" s="9">
        <v>5</v>
      </c>
      <c r="H82" s="8">
        <v>5</v>
      </c>
      <c r="I82" s="9">
        <v>4</v>
      </c>
      <c r="J82" s="8">
        <v>2</v>
      </c>
      <c r="K82" s="9">
        <v>15</v>
      </c>
      <c r="L82" s="8">
        <f t="shared" si="1"/>
        <v>215</v>
      </c>
      <c r="M82" s="10">
        <v>18.029350104821802</v>
      </c>
      <c r="N82" s="10">
        <v>73.350000000000009</v>
      </c>
      <c r="O82" s="11">
        <v>7.7</v>
      </c>
      <c r="P82" s="12">
        <v>58.017636684303348</v>
      </c>
      <c r="Q82" s="13">
        <v>3819</v>
      </c>
      <c r="R82" s="28">
        <v>97.366071250956253</v>
      </c>
    </row>
    <row r="83" spans="1:18" ht="18" customHeight="1" x14ac:dyDescent="0.2">
      <c r="A83" s="16" t="s">
        <v>0</v>
      </c>
      <c r="B83" s="15">
        <v>11</v>
      </c>
      <c r="C83" s="17" t="s">
        <v>3</v>
      </c>
      <c r="D83" s="15">
        <v>38</v>
      </c>
      <c r="E83" s="15">
        <v>97</v>
      </c>
      <c r="F83" s="8">
        <v>8</v>
      </c>
      <c r="G83" s="9">
        <v>5</v>
      </c>
      <c r="H83" s="8">
        <v>3</v>
      </c>
      <c r="I83" s="9">
        <v>4</v>
      </c>
      <c r="J83" s="8">
        <v>8</v>
      </c>
      <c r="K83" s="9">
        <v>30</v>
      </c>
      <c r="L83" s="8">
        <f t="shared" si="1"/>
        <v>335</v>
      </c>
      <c r="M83" s="10">
        <v>28.092243186582809</v>
      </c>
      <c r="N83" s="10">
        <v>72.899999999999991</v>
      </c>
      <c r="O83" s="11">
        <v>7.7</v>
      </c>
      <c r="P83" s="12">
        <v>50.215167548500879</v>
      </c>
      <c r="Q83" s="14">
        <v>2530.6999999999998</v>
      </c>
      <c r="R83" s="28">
        <v>76.552578118217696</v>
      </c>
    </row>
    <row r="84" spans="1:18" ht="18" customHeight="1" x14ac:dyDescent="0.2">
      <c r="A84" s="16" t="s">
        <v>0</v>
      </c>
      <c r="B84" s="15">
        <v>13</v>
      </c>
      <c r="C84" s="17" t="s">
        <v>4</v>
      </c>
      <c r="D84" s="15">
        <v>39</v>
      </c>
      <c r="E84" s="15">
        <v>100</v>
      </c>
      <c r="F84" s="8">
        <v>8</v>
      </c>
      <c r="G84" s="9">
        <v>5</v>
      </c>
      <c r="H84" s="8">
        <v>5</v>
      </c>
      <c r="I84" s="9">
        <v>5</v>
      </c>
      <c r="J84" s="8">
        <v>8</v>
      </c>
      <c r="K84" s="9">
        <v>20</v>
      </c>
      <c r="L84" s="8">
        <f t="shared" si="1"/>
        <v>270</v>
      </c>
      <c r="M84" s="10">
        <v>22.641509433962266</v>
      </c>
      <c r="N84" s="10">
        <v>72.45</v>
      </c>
      <c r="O84" s="11">
        <v>9.1</v>
      </c>
      <c r="P84" s="12">
        <v>56.028218694885361</v>
      </c>
      <c r="Q84" s="14">
        <v>4036.8</v>
      </c>
      <c r="R84" s="28">
        <v>90.384653198868349</v>
      </c>
    </row>
    <row r="85" spans="1:18" ht="18" customHeight="1" x14ac:dyDescent="0.2">
      <c r="A85" s="16" t="s">
        <v>0</v>
      </c>
      <c r="B85" s="15">
        <v>10</v>
      </c>
      <c r="C85" s="17" t="s">
        <v>4</v>
      </c>
      <c r="D85" s="15">
        <v>40</v>
      </c>
      <c r="E85" s="15">
        <v>100</v>
      </c>
      <c r="F85" s="8">
        <v>8</v>
      </c>
      <c r="G85" s="9">
        <v>5</v>
      </c>
      <c r="H85" s="8">
        <v>3</v>
      </c>
      <c r="I85" s="9">
        <v>3</v>
      </c>
      <c r="J85" s="8">
        <v>5</v>
      </c>
      <c r="K85" s="9">
        <v>20</v>
      </c>
      <c r="L85" s="8">
        <f t="shared" si="1"/>
        <v>240</v>
      </c>
      <c r="M85" s="10">
        <v>20.125786163522015</v>
      </c>
      <c r="N85" s="10">
        <v>71.100000000000009</v>
      </c>
      <c r="O85" s="11">
        <v>7.6</v>
      </c>
      <c r="P85" s="12">
        <v>59.569664902998234</v>
      </c>
      <c r="Q85" s="14">
        <v>3844.7</v>
      </c>
      <c r="R85" s="28">
        <v>98.78662943592434</v>
      </c>
    </row>
    <row r="86" spans="1:18" ht="18" customHeight="1" x14ac:dyDescent="0.2">
      <c r="A86" s="16" t="s">
        <v>0</v>
      </c>
      <c r="B86" s="15">
        <v>2</v>
      </c>
      <c r="C86" s="17" t="s">
        <v>4</v>
      </c>
      <c r="D86" s="15">
        <v>41</v>
      </c>
      <c r="E86" s="15">
        <v>100</v>
      </c>
      <c r="F86" s="8">
        <v>8</v>
      </c>
      <c r="G86" s="9">
        <v>5</v>
      </c>
      <c r="H86" s="8">
        <v>2</v>
      </c>
      <c r="I86" s="9">
        <v>3</v>
      </c>
      <c r="J86" s="8">
        <v>2</v>
      </c>
      <c r="K86" s="9">
        <v>20</v>
      </c>
      <c r="L86" s="8">
        <f t="shared" si="1"/>
        <v>240</v>
      </c>
      <c r="M86" s="10">
        <v>20.125786163522015</v>
      </c>
      <c r="N86" s="10">
        <v>71.100000000000009</v>
      </c>
      <c r="O86" s="11">
        <v>8.8000000000000007</v>
      </c>
      <c r="P86" s="12">
        <v>59.17460317460317</v>
      </c>
      <c r="Q86" s="14">
        <v>3954.4</v>
      </c>
      <c r="R86" s="28">
        <v>88.335857754145451</v>
      </c>
    </row>
    <row r="87" spans="1:18" ht="18" customHeight="1" x14ac:dyDescent="0.2">
      <c r="A87" s="16" t="s">
        <v>0</v>
      </c>
      <c r="B87" s="15">
        <v>16</v>
      </c>
      <c r="C87" s="17" t="s">
        <v>4</v>
      </c>
      <c r="D87" s="15">
        <v>42</v>
      </c>
      <c r="E87" s="15">
        <v>100</v>
      </c>
      <c r="F87" s="8">
        <v>8</v>
      </c>
      <c r="G87" s="9">
        <v>5</v>
      </c>
      <c r="H87" s="8">
        <v>5</v>
      </c>
      <c r="I87" s="9">
        <v>5</v>
      </c>
      <c r="J87" s="8">
        <v>8</v>
      </c>
      <c r="K87" s="9">
        <v>35</v>
      </c>
      <c r="L87" s="8">
        <f t="shared" si="1"/>
        <v>390</v>
      </c>
      <c r="M87" s="10">
        <v>32.704402515723267</v>
      </c>
      <c r="N87" s="10">
        <v>71.55</v>
      </c>
      <c r="O87" s="11">
        <v>8.1</v>
      </c>
      <c r="P87" s="12">
        <v>50.835978835978835</v>
      </c>
      <c r="Q87" s="14">
        <v>2766.1</v>
      </c>
      <c r="R87" s="28">
        <v>77.650827742427708</v>
      </c>
    </row>
    <row r="88" spans="1:18" ht="18" customHeight="1" x14ac:dyDescent="0.2">
      <c r="A88" s="16" t="s">
        <v>0</v>
      </c>
      <c r="B88" s="15">
        <v>9</v>
      </c>
      <c r="C88" s="17" t="s">
        <v>3</v>
      </c>
      <c r="D88" s="15">
        <v>43</v>
      </c>
      <c r="E88" s="15">
        <v>99</v>
      </c>
      <c r="F88" s="8">
        <v>8</v>
      </c>
      <c r="G88" s="9">
        <v>5</v>
      </c>
      <c r="H88" s="8">
        <v>8</v>
      </c>
      <c r="I88" s="9">
        <v>45</v>
      </c>
      <c r="J88" s="8">
        <v>3</v>
      </c>
      <c r="K88" s="9">
        <v>30</v>
      </c>
      <c r="L88" s="8">
        <f t="shared" si="1"/>
        <v>950</v>
      </c>
      <c r="M88" s="10">
        <v>79.664570230607964</v>
      </c>
      <c r="N88" s="10">
        <v>71.100000000000009</v>
      </c>
      <c r="O88" s="11">
        <v>7.8</v>
      </c>
      <c r="P88" s="12">
        <v>58.89241622574955</v>
      </c>
      <c r="Q88" s="14">
        <v>3854.8</v>
      </c>
      <c r="R88" s="28">
        <v>98.602321377104829</v>
      </c>
    </row>
    <row r="89" spans="1:18" ht="18" customHeight="1" x14ac:dyDescent="0.2">
      <c r="A89" s="16" t="s">
        <v>0</v>
      </c>
      <c r="B89" s="15">
        <v>5</v>
      </c>
      <c r="C89" s="17" t="s">
        <v>3</v>
      </c>
      <c r="D89" s="15">
        <v>44</v>
      </c>
      <c r="E89" s="15">
        <v>100</v>
      </c>
      <c r="F89" s="8">
        <v>8</v>
      </c>
      <c r="G89" s="9">
        <v>5</v>
      </c>
      <c r="H89" s="8">
        <v>5</v>
      </c>
      <c r="I89" s="9">
        <v>4</v>
      </c>
      <c r="J89" s="8">
        <v>8</v>
      </c>
      <c r="K89" s="9">
        <v>25</v>
      </c>
      <c r="L89" s="8">
        <f t="shared" si="1"/>
        <v>295</v>
      </c>
      <c r="M89" s="10">
        <v>24.737945492662476</v>
      </c>
      <c r="N89" s="10">
        <v>72.899999999999991</v>
      </c>
      <c r="O89" s="11">
        <v>8.1</v>
      </c>
      <c r="P89" s="12">
        <v>51.14638447971781</v>
      </c>
      <c r="Q89" s="14">
        <v>3431.5</v>
      </c>
      <c r="R89" s="28">
        <v>93.972455937383387</v>
      </c>
    </row>
    <row r="90" spans="1:18" ht="18" customHeight="1" x14ac:dyDescent="0.2">
      <c r="A90" s="16" t="s">
        <v>0</v>
      </c>
      <c r="B90" s="15">
        <v>1</v>
      </c>
      <c r="C90" s="17" t="s">
        <v>2</v>
      </c>
      <c r="D90" s="15">
        <v>45</v>
      </c>
      <c r="E90" s="15">
        <v>100</v>
      </c>
      <c r="F90" s="8">
        <v>8</v>
      </c>
      <c r="G90" s="9">
        <v>5</v>
      </c>
      <c r="H90" s="8">
        <v>8</v>
      </c>
      <c r="I90" s="9">
        <v>40</v>
      </c>
      <c r="J90" s="8">
        <v>8</v>
      </c>
      <c r="K90" s="9">
        <v>65</v>
      </c>
      <c r="L90" s="8">
        <f t="shared" si="1"/>
        <v>1155</v>
      </c>
      <c r="M90" s="10">
        <v>96.855345911949684</v>
      </c>
      <c r="N90" s="10">
        <v>74.25</v>
      </c>
      <c r="O90" s="11">
        <v>9.3000000000000007</v>
      </c>
      <c r="P90" s="12">
        <v>49.213403880070544</v>
      </c>
      <c r="Q90" s="13">
        <v>2301</v>
      </c>
      <c r="R90" s="28">
        <v>56.001268943597694</v>
      </c>
    </row>
    <row r="91" spans="1:18" ht="18" customHeight="1" x14ac:dyDescent="0.2">
      <c r="A91" s="16" t="s">
        <v>0</v>
      </c>
      <c r="B91" s="15">
        <v>24</v>
      </c>
      <c r="C91" s="17" t="s">
        <v>2</v>
      </c>
      <c r="D91" s="15">
        <v>46</v>
      </c>
      <c r="E91" s="15">
        <v>99</v>
      </c>
      <c r="F91" s="8">
        <v>8</v>
      </c>
      <c r="G91" s="9">
        <v>5</v>
      </c>
      <c r="H91" s="8">
        <v>3</v>
      </c>
      <c r="I91" s="9">
        <v>5</v>
      </c>
      <c r="J91" s="8">
        <v>2</v>
      </c>
      <c r="K91" s="9">
        <v>10</v>
      </c>
      <c r="L91" s="8">
        <f t="shared" si="1"/>
        <v>190</v>
      </c>
      <c r="M91" s="10">
        <v>15.932914046121594</v>
      </c>
      <c r="N91" s="10">
        <v>71.55</v>
      </c>
      <c r="O91" s="11">
        <v>9</v>
      </c>
      <c r="P91" s="12">
        <v>55.266313932980594</v>
      </c>
      <c r="Q91" s="14">
        <v>4561.6000000000004</v>
      </c>
      <c r="R91" s="28">
        <v>107.08124656582945</v>
      </c>
    </row>
    <row r="92" spans="1:18" ht="18" customHeight="1" x14ac:dyDescent="0.2">
      <c r="A92" s="16" t="s">
        <v>0</v>
      </c>
      <c r="B92" s="15">
        <v>19</v>
      </c>
      <c r="C92" s="17" t="s">
        <v>1</v>
      </c>
      <c r="D92" s="15">
        <v>47</v>
      </c>
      <c r="E92" s="15">
        <v>100</v>
      </c>
      <c r="F92" s="8">
        <v>8</v>
      </c>
      <c r="G92" s="9">
        <v>5</v>
      </c>
      <c r="H92" s="8">
        <v>5</v>
      </c>
      <c r="I92" s="9">
        <v>3</v>
      </c>
      <c r="J92" s="8">
        <v>8</v>
      </c>
      <c r="K92" s="9">
        <v>30</v>
      </c>
      <c r="L92" s="8">
        <f t="shared" si="1"/>
        <v>320</v>
      </c>
      <c r="M92" s="10">
        <v>26.834381551362686</v>
      </c>
      <c r="N92" s="10">
        <v>73.8</v>
      </c>
      <c r="O92" s="11">
        <v>9.4</v>
      </c>
      <c r="P92" s="12">
        <v>51.118165784832449</v>
      </c>
      <c r="Q92" s="14">
        <v>2999.8</v>
      </c>
      <c r="R92" s="28">
        <v>69.964362831448184</v>
      </c>
    </row>
    <row r="93" spans="1:18" ht="18" customHeight="1" x14ac:dyDescent="0.2">
      <c r="A93" s="16" t="s">
        <v>0</v>
      </c>
      <c r="B93" s="15">
        <v>6</v>
      </c>
      <c r="C93" s="17" t="s">
        <v>1</v>
      </c>
      <c r="D93" s="15">
        <v>48</v>
      </c>
      <c r="E93" s="15">
        <v>100</v>
      </c>
      <c r="F93" s="8">
        <v>8</v>
      </c>
      <c r="G93" s="9">
        <v>5</v>
      </c>
      <c r="H93" s="8">
        <v>5</v>
      </c>
      <c r="I93" s="9">
        <v>3</v>
      </c>
      <c r="J93" s="8">
        <v>8</v>
      </c>
      <c r="K93" s="9">
        <v>30</v>
      </c>
      <c r="L93" s="8">
        <f t="shared" si="1"/>
        <v>320</v>
      </c>
      <c r="M93" s="10">
        <v>26.834381551362686</v>
      </c>
      <c r="N93" s="10">
        <v>72.899999999999991</v>
      </c>
      <c r="O93" s="11">
        <v>8.1</v>
      </c>
      <c r="P93" s="12">
        <v>52.811287477954146</v>
      </c>
      <c r="Q93" s="13">
        <v>2780</v>
      </c>
      <c r="R93" s="28">
        <v>73.730903132170965</v>
      </c>
    </row>
    <row r="94" spans="1:18" ht="18" customHeight="1" x14ac:dyDescent="0.2">
      <c r="A94" s="16" t="s">
        <v>0</v>
      </c>
      <c r="B94" s="15">
        <v>7</v>
      </c>
      <c r="C94" s="17" t="s">
        <v>1</v>
      </c>
      <c r="D94" s="15">
        <v>49</v>
      </c>
      <c r="E94" s="15">
        <v>99</v>
      </c>
      <c r="F94" s="8">
        <v>8</v>
      </c>
      <c r="G94" s="9">
        <v>5</v>
      </c>
      <c r="H94" s="8">
        <v>5</v>
      </c>
      <c r="I94" s="9">
        <v>3</v>
      </c>
      <c r="J94" s="8">
        <v>2</v>
      </c>
      <c r="K94" s="9">
        <v>25</v>
      </c>
      <c r="L94" s="8">
        <f t="shared" si="1"/>
        <v>280</v>
      </c>
      <c r="M94" s="10">
        <v>23.480083857442349</v>
      </c>
      <c r="N94" s="10">
        <v>72.45</v>
      </c>
      <c r="O94" s="11">
        <v>10.199999999999999</v>
      </c>
      <c r="P94" s="12">
        <v>57.749559082892418</v>
      </c>
      <c r="Q94" s="14">
        <v>4705.8999999999996</v>
      </c>
      <c r="R94" s="28">
        <v>92.122205191777113</v>
      </c>
    </row>
    <row r="95" spans="1:18" ht="18" customHeight="1" x14ac:dyDescent="0.2">
      <c r="A95" s="16" t="s">
        <v>0</v>
      </c>
      <c r="B95" s="15">
        <v>18</v>
      </c>
      <c r="C95" s="17" t="s">
        <v>1</v>
      </c>
      <c r="D95" s="15">
        <v>50</v>
      </c>
      <c r="E95" s="15">
        <v>100</v>
      </c>
      <c r="F95" s="8">
        <v>8</v>
      </c>
      <c r="G95" s="9">
        <v>5</v>
      </c>
      <c r="H95" s="8">
        <v>5</v>
      </c>
      <c r="I95" s="9">
        <v>3</v>
      </c>
      <c r="J95" s="8">
        <v>2</v>
      </c>
      <c r="K95" s="9">
        <v>25</v>
      </c>
      <c r="L95" s="8">
        <f t="shared" si="1"/>
        <v>280</v>
      </c>
      <c r="M95" s="10">
        <v>23.480083857442349</v>
      </c>
      <c r="N95" s="10">
        <v>73.350000000000009</v>
      </c>
      <c r="O95" s="11">
        <v>7.1</v>
      </c>
      <c r="P95" s="12">
        <v>57.636684303350968</v>
      </c>
      <c r="Q95" s="14">
        <v>3765.1</v>
      </c>
      <c r="R95" s="28">
        <v>103.74403125638209</v>
      </c>
    </row>
    <row r="96" spans="1:18" ht="18" customHeight="1" x14ac:dyDescent="0.2">
      <c r="A96" s="16" t="s">
        <v>0</v>
      </c>
      <c r="B96" s="15">
        <v>8</v>
      </c>
      <c r="C96" s="17" t="s">
        <v>2</v>
      </c>
      <c r="D96" s="15">
        <v>51</v>
      </c>
      <c r="E96" s="15">
        <v>99</v>
      </c>
      <c r="F96" s="8">
        <v>8</v>
      </c>
      <c r="G96" s="9">
        <v>5</v>
      </c>
      <c r="H96" s="8">
        <v>5</v>
      </c>
      <c r="I96" s="9">
        <v>4</v>
      </c>
      <c r="J96" s="8">
        <v>8</v>
      </c>
      <c r="K96" s="9">
        <v>25</v>
      </c>
      <c r="L96" s="8">
        <f t="shared" si="1"/>
        <v>295</v>
      </c>
      <c r="M96" s="10">
        <v>24.737945492662476</v>
      </c>
      <c r="N96" s="10">
        <v>72</v>
      </c>
      <c r="O96" s="11">
        <v>9</v>
      </c>
      <c r="P96" s="12">
        <v>52.684303350970012</v>
      </c>
      <c r="Q96" s="13">
        <v>3070</v>
      </c>
      <c r="R96" s="28">
        <v>75.126125842690129</v>
      </c>
    </row>
    <row r="97" spans="1:18" ht="18" customHeight="1" x14ac:dyDescent="0.2">
      <c r="A97" s="16" t="s">
        <v>0</v>
      </c>
      <c r="B97" s="15">
        <v>11</v>
      </c>
      <c r="C97" s="17" t="s">
        <v>2</v>
      </c>
      <c r="D97" s="15">
        <v>52</v>
      </c>
      <c r="E97" s="15">
        <v>100</v>
      </c>
      <c r="F97" s="8">
        <v>8</v>
      </c>
      <c r="G97" s="9">
        <v>5</v>
      </c>
      <c r="H97" s="8">
        <v>5</v>
      </c>
      <c r="I97" s="9">
        <v>7</v>
      </c>
      <c r="J97" s="8">
        <v>8</v>
      </c>
      <c r="K97" s="9">
        <v>35</v>
      </c>
      <c r="L97" s="8">
        <f t="shared" si="1"/>
        <v>420</v>
      </c>
      <c r="M97" s="10">
        <v>35.220125786163521</v>
      </c>
      <c r="N97" s="10">
        <v>71.55</v>
      </c>
      <c r="O97" s="11">
        <v>9.5</v>
      </c>
      <c r="P97" s="12">
        <v>49.241622574955905</v>
      </c>
      <c r="Q97" s="14">
        <v>2381.9</v>
      </c>
      <c r="R97" s="28">
        <v>58.857523689237418</v>
      </c>
    </row>
    <row r="98" spans="1:18" ht="18" customHeight="1" x14ac:dyDescent="0.2">
      <c r="A98" s="16" t="s">
        <v>0</v>
      </c>
      <c r="B98" s="15">
        <v>24</v>
      </c>
      <c r="C98" s="17" t="s">
        <v>3</v>
      </c>
      <c r="D98" s="15">
        <v>53</v>
      </c>
      <c r="E98" s="15">
        <v>100</v>
      </c>
      <c r="F98" s="8">
        <v>8</v>
      </c>
      <c r="G98" s="9">
        <v>5</v>
      </c>
      <c r="H98" s="8">
        <v>5</v>
      </c>
      <c r="I98" s="9">
        <v>4</v>
      </c>
      <c r="J98" s="8">
        <v>2</v>
      </c>
      <c r="K98" s="9">
        <v>25</v>
      </c>
      <c r="L98" s="8">
        <f t="shared" si="1"/>
        <v>295</v>
      </c>
      <c r="M98" s="10">
        <v>24.737945492662476</v>
      </c>
      <c r="N98" s="10">
        <v>71.100000000000009</v>
      </c>
      <c r="O98" s="11">
        <v>8.5</v>
      </c>
      <c r="P98" s="12">
        <v>57.326278659611994</v>
      </c>
      <c r="Q98" s="14">
        <v>4169.8</v>
      </c>
      <c r="R98" s="28">
        <v>99.544440111523429</v>
      </c>
    </row>
    <row r="99" spans="1:18" ht="18" customHeight="1" x14ac:dyDescent="0.2">
      <c r="A99" s="16" t="s">
        <v>0</v>
      </c>
      <c r="B99" s="15">
        <v>13</v>
      </c>
      <c r="C99" s="17" t="s">
        <v>3</v>
      </c>
      <c r="D99" s="15">
        <v>54</v>
      </c>
      <c r="E99" s="15">
        <v>100</v>
      </c>
      <c r="F99" s="8">
        <v>8</v>
      </c>
      <c r="G99" s="9">
        <v>5</v>
      </c>
      <c r="H99" s="8">
        <v>5</v>
      </c>
      <c r="I99" s="9">
        <v>5</v>
      </c>
      <c r="J99" s="8">
        <v>5</v>
      </c>
      <c r="K99" s="9">
        <v>30</v>
      </c>
      <c r="L99" s="8">
        <f t="shared" si="1"/>
        <v>350</v>
      </c>
      <c r="M99" s="10">
        <v>29.350104821802937</v>
      </c>
      <c r="N99" s="10">
        <v>72</v>
      </c>
      <c r="O99" s="11">
        <v>7.8</v>
      </c>
      <c r="P99" s="12">
        <v>56.705467372134031</v>
      </c>
      <c r="Q99" s="14">
        <v>4250.1000000000004</v>
      </c>
      <c r="R99" s="28">
        <v>110.38019966681699</v>
      </c>
    </row>
    <row r="100" spans="1:18" ht="18" customHeight="1" x14ac:dyDescent="0.2">
      <c r="A100" s="16" t="s">
        <v>0</v>
      </c>
      <c r="B100" s="15">
        <v>8</v>
      </c>
      <c r="C100" s="17" t="s">
        <v>4</v>
      </c>
      <c r="D100" s="15">
        <v>55</v>
      </c>
      <c r="E100" s="15">
        <v>99</v>
      </c>
      <c r="F100" s="8">
        <v>8</v>
      </c>
      <c r="G100" s="9">
        <v>5</v>
      </c>
      <c r="H100" s="8">
        <v>5</v>
      </c>
      <c r="I100" s="9">
        <v>3</v>
      </c>
      <c r="J100" s="8">
        <v>8</v>
      </c>
      <c r="K100" s="9">
        <v>30</v>
      </c>
      <c r="L100" s="8">
        <f t="shared" si="1"/>
        <v>320</v>
      </c>
      <c r="M100" s="10">
        <v>26.834381551362686</v>
      </c>
      <c r="N100" s="10">
        <v>71.55</v>
      </c>
      <c r="O100" s="11">
        <v>8.6</v>
      </c>
      <c r="P100" s="12">
        <v>51.202821869488531</v>
      </c>
      <c r="Q100" s="14">
        <v>2727.5</v>
      </c>
      <c r="R100" s="28">
        <v>72.322201745248165</v>
      </c>
    </row>
    <row r="101" spans="1:18" ht="18" customHeight="1" x14ac:dyDescent="0.2">
      <c r="A101" s="16" t="s">
        <v>0</v>
      </c>
      <c r="B101" s="15">
        <v>18</v>
      </c>
      <c r="C101" s="17" t="s">
        <v>4</v>
      </c>
      <c r="D101" s="15">
        <v>56</v>
      </c>
      <c r="E101" s="15">
        <v>100</v>
      </c>
      <c r="F101" s="8">
        <v>8</v>
      </c>
      <c r="G101" s="9">
        <v>5</v>
      </c>
      <c r="H101" s="8">
        <v>5</v>
      </c>
      <c r="I101" s="9">
        <v>3</v>
      </c>
      <c r="J101" s="8">
        <v>5</v>
      </c>
      <c r="K101" s="9">
        <v>20</v>
      </c>
      <c r="L101" s="8">
        <f t="shared" si="1"/>
        <v>240</v>
      </c>
      <c r="M101" s="10">
        <v>20.125786163522015</v>
      </c>
      <c r="N101" s="10">
        <v>71.55</v>
      </c>
      <c r="O101" s="11">
        <v>8.4</v>
      </c>
      <c r="P101" s="12">
        <v>58.65255731922398</v>
      </c>
      <c r="Q101" s="13">
        <v>3860</v>
      </c>
      <c r="R101" s="28">
        <v>90.563977475361909</v>
      </c>
    </row>
    <row r="102" spans="1:18" ht="18" customHeight="1" x14ac:dyDescent="0.2">
      <c r="A102" s="16" t="s">
        <v>0</v>
      </c>
      <c r="B102" s="15">
        <v>24</v>
      </c>
      <c r="C102" s="17" t="s">
        <v>4</v>
      </c>
      <c r="D102" s="15">
        <v>57</v>
      </c>
      <c r="E102" s="15">
        <v>100</v>
      </c>
      <c r="F102" s="8">
        <v>8</v>
      </c>
      <c r="G102" s="9">
        <v>5</v>
      </c>
      <c r="H102" s="8">
        <v>5</v>
      </c>
      <c r="I102" s="9">
        <v>5</v>
      </c>
      <c r="J102" s="8">
        <v>4</v>
      </c>
      <c r="K102" s="9">
        <v>25</v>
      </c>
      <c r="L102" s="8">
        <f t="shared" si="1"/>
        <v>310</v>
      </c>
      <c r="M102" s="10">
        <v>25.995807127882596</v>
      </c>
      <c r="N102" s="10">
        <v>71.55</v>
      </c>
      <c r="O102" s="11">
        <v>7.5</v>
      </c>
      <c r="P102" s="12">
        <v>58.455026455026456</v>
      </c>
      <c r="Q102" s="14">
        <v>4369.8</v>
      </c>
      <c r="R102" s="28">
        <v>115.21601697642608</v>
      </c>
    </row>
    <row r="103" spans="1:18" ht="18" customHeight="1" x14ac:dyDescent="0.2">
      <c r="A103" s="16" t="s">
        <v>0</v>
      </c>
      <c r="B103" s="15">
        <v>3</v>
      </c>
      <c r="C103" s="17" t="s">
        <v>4</v>
      </c>
      <c r="D103" s="15">
        <v>58</v>
      </c>
      <c r="E103" s="15">
        <v>99</v>
      </c>
      <c r="F103" s="8">
        <v>8</v>
      </c>
      <c r="G103" s="9">
        <v>5</v>
      </c>
      <c r="H103" s="8">
        <v>5</v>
      </c>
      <c r="I103" s="9">
        <v>5</v>
      </c>
      <c r="J103" s="8">
        <v>8</v>
      </c>
      <c r="K103" s="9">
        <v>30</v>
      </c>
      <c r="L103" s="8">
        <f t="shared" si="1"/>
        <v>350</v>
      </c>
      <c r="M103" s="10">
        <v>29.350104821802937</v>
      </c>
      <c r="N103" s="10">
        <v>72</v>
      </c>
      <c r="O103" s="11">
        <v>9.3000000000000007</v>
      </c>
      <c r="P103" s="12">
        <v>51.894179894179892</v>
      </c>
      <c r="Q103" s="14">
        <v>2738.9</v>
      </c>
      <c r="R103" s="28">
        <v>65.849266781930297</v>
      </c>
    </row>
    <row r="104" spans="1:18" ht="18" customHeight="1" x14ac:dyDescent="0.2">
      <c r="A104" s="16" t="s">
        <v>0</v>
      </c>
      <c r="B104" s="15">
        <v>10</v>
      </c>
      <c r="C104" s="17" t="s">
        <v>3</v>
      </c>
      <c r="D104" s="15">
        <v>59</v>
      </c>
      <c r="E104" s="15">
        <v>99</v>
      </c>
      <c r="F104" s="8">
        <v>8</v>
      </c>
      <c r="G104" s="9">
        <v>5</v>
      </c>
      <c r="H104" s="8">
        <v>5</v>
      </c>
      <c r="I104" s="9">
        <v>7</v>
      </c>
      <c r="J104" s="8">
        <v>5</v>
      </c>
      <c r="K104" s="9">
        <v>20</v>
      </c>
      <c r="L104" s="8">
        <f t="shared" si="1"/>
        <v>300</v>
      </c>
      <c r="M104" s="10">
        <v>25.157232704402517</v>
      </c>
      <c r="N104" s="10">
        <v>72</v>
      </c>
      <c r="O104" s="11">
        <v>7.6</v>
      </c>
      <c r="P104" s="12">
        <v>59.301587301587297</v>
      </c>
      <c r="Q104" s="13">
        <v>4188</v>
      </c>
      <c r="R104" s="28">
        <v>107.82094445644508</v>
      </c>
    </row>
    <row r="105" spans="1:18" ht="18" customHeight="1" x14ac:dyDescent="0.2">
      <c r="A105" s="16" t="s">
        <v>0</v>
      </c>
      <c r="B105" s="15">
        <v>14</v>
      </c>
      <c r="C105" s="17" t="s">
        <v>3</v>
      </c>
      <c r="D105" s="15">
        <v>60</v>
      </c>
      <c r="E105" s="15">
        <v>100</v>
      </c>
      <c r="F105" s="8">
        <v>8</v>
      </c>
      <c r="G105" s="9">
        <v>5</v>
      </c>
      <c r="H105" s="8">
        <v>5</v>
      </c>
      <c r="I105" s="9">
        <v>5</v>
      </c>
      <c r="J105" s="8">
        <v>5</v>
      </c>
      <c r="K105" s="9">
        <v>20</v>
      </c>
      <c r="L105" s="8">
        <f t="shared" si="1"/>
        <v>270</v>
      </c>
      <c r="M105" s="10">
        <v>22.641509433962266</v>
      </c>
      <c r="N105" s="10">
        <v>71.55</v>
      </c>
      <c r="O105" s="11">
        <v>7.5</v>
      </c>
      <c r="P105" s="12">
        <v>58.412698412698411</v>
      </c>
      <c r="Q105" s="14">
        <v>4483.8999999999996</v>
      </c>
      <c r="R105" s="28">
        <v>118.31009628287705</v>
      </c>
    </row>
    <row r="106" spans="1:18" ht="18" customHeight="1" x14ac:dyDescent="0.2">
      <c r="A106" s="16" t="s">
        <v>0</v>
      </c>
      <c r="B106" s="15">
        <v>23</v>
      </c>
      <c r="C106" s="17" t="s">
        <v>2</v>
      </c>
      <c r="D106" s="15">
        <v>61</v>
      </c>
      <c r="E106" s="15">
        <v>100</v>
      </c>
      <c r="F106" s="8">
        <v>8</v>
      </c>
      <c r="G106" s="9">
        <v>5</v>
      </c>
      <c r="H106" s="8">
        <v>8</v>
      </c>
      <c r="I106" s="9">
        <v>10</v>
      </c>
      <c r="J106" s="8">
        <v>5</v>
      </c>
      <c r="K106" s="9">
        <v>30</v>
      </c>
      <c r="L106" s="8">
        <f t="shared" si="1"/>
        <v>425</v>
      </c>
      <c r="M106" s="10">
        <v>35.639412997903563</v>
      </c>
      <c r="N106" s="10">
        <v>72.45</v>
      </c>
      <c r="O106" s="11">
        <v>8.1</v>
      </c>
      <c r="P106" s="12">
        <v>56.169312169312171</v>
      </c>
      <c r="Q106" s="14">
        <v>3691.8</v>
      </c>
      <c r="R106" s="28">
        <v>92.631716383497945</v>
      </c>
    </row>
    <row r="107" spans="1:18" ht="18" customHeight="1" x14ac:dyDescent="0.2">
      <c r="A107" s="16" t="s">
        <v>0</v>
      </c>
      <c r="B107" s="15">
        <v>5</v>
      </c>
      <c r="C107" s="17" t="s">
        <v>2</v>
      </c>
      <c r="D107" s="15">
        <v>62</v>
      </c>
      <c r="E107" s="15">
        <v>100</v>
      </c>
      <c r="F107" s="8">
        <v>8</v>
      </c>
      <c r="G107" s="9">
        <v>5</v>
      </c>
      <c r="H107" s="8">
        <v>5</v>
      </c>
      <c r="I107" s="9">
        <v>5</v>
      </c>
      <c r="J107" s="8">
        <v>5</v>
      </c>
      <c r="K107" s="9">
        <v>25</v>
      </c>
      <c r="L107" s="8">
        <f t="shared" si="1"/>
        <v>310</v>
      </c>
      <c r="M107" s="10">
        <v>25.995807127882596</v>
      </c>
      <c r="N107" s="10">
        <v>72</v>
      </c>
      <c r="O107" s="11">
        <v>7.7</v>
      </c>
      <c r="P107" s="12">
        <v>57.100529100529094</v>
      </c>
      <c r="Q107" s="14">
        <v>4094.1</v>
      </c>
      <c r="R107" s="28">
        <v>106.96437361835483</v>
      </c>
    </row>
    <row r="108" spans="1:18" ht="18" customHeight="1" x14ac:dyDescent="0.2">
      <c r="A108" s="16" t="s">
        <v>0</v>
      </c>
      <c r="B108" s="15">
        <v>17</v>
      </c>
      <c r="C108" s="17" t="s">
        <v>1</v>
      </c>
      <c r="D108" s="15">
        <v>63</v>
      </c>
      <c r="E108" s="15">
        <v>100</v>
      </c>
      <c r="F108" s="8">
        <v>8</v>
      </c>
      <c r="G108" s="9">
        <v>5</v>
      </c>
      <c r="H108" s="8">
        <v>8</v>
      </c>
      <c r="I108" s="9">
        <v>40</v>
      </c>
      <c r="J108" s="8">
        <v>2</v>
      </c>
      <c r="K108" s="9">
        <v>35</v>
      </c>
      <c r="L108" s="8">
        <f t="shared" si="1"/>
        <v>915</v>
      </c>
      <c r="M108" s="10">
        <v>76.729559748427675</v>
      </c>
      <c r="N108" s="10">
        <v>73.350000000000009</v>
      </c>
      <c r="O108" s="11">
        <v>8.6</v>
      </c>
      <c r="P108" s="12">
        <v>57.834215167548493</v>
      </c>
      <c r="Q108" s="14">
        <v>3638.3</v>
      </c>
      <c r="R108" s="28">
        <v>82.481993856807534</v>
      </c>
    </row>
    <row r="109" spans="1:18" ht="18" customHeight="1" x14ac:dyDescent="0.2">
      <c r="A109" s="16" t="s">
        <v>0</v>
      </c>
      <c r="B109" s="15">
        <v>8</v>
      </c>
      <c r="C109" s="17" t="s">
        <v>1</v>
      </c>
      <c r="D109" s="15">
        <v>64</v>
      </c>
      <c r="E109" s="15">
        <v>100</v>
      </c>
      <c r="F109" s="8">
        <v>8</v>
      </c>
      <c r="G109" s="9">
        <v>5</v>
      </c>
      <c r="H109" s="8">
        <v>5</v>
      </c>
      <c r="I109" s="9">
        <v>5</v>
      </c>
      <c r="J109" s="8">
        <v>8</v>
      </c>
      <c r="K109" s="9">
        <v>35</v>
      </c>
      <c r="L109" s="8">
        <f t="shared" si="1"/>
        <v>390</v>
      </c>
      <c r="M109" s="10">
        <v>32.704402515723267</v>
      </c>
      <c r="N109" s="10">
        <v>70.649999999999991</v>
      </c>
      <c r="O109" s="11">
        <v>8.6999999999999993</v>
      </c>
      <c r="P109" s="12">
        <v>49.72134038800705</v>
      </c>
      <c r="Q109" s="14">
        <v>2821.7</v>
      </c>
      <c r="R109" s="28">
        <v>76.362590289275118</v>
      </c>
    </row>
    <row r="110" spans="1:18" ht="15.75" customHeight="1" x14ac:dyDescent="0.2">
      <c r="A110" s="16" t="s">
        <v>0</v>
      </c>
      <c r="B110" s="15">
        <v>9</v>
      </c>
      <c r="C110" s="17" t="s">
        <v>1</v>
      </c>
      <c r="D110" s="15">
        <v>65</v>
      </c>
      <c r="E110" s="15">
        <v>100</v>
      </c>
      <c r="F110" s="8">
        <v>8</v>
      </c>
      <c r="G110" s="9">
        <v>5</v>
      </c>
      <c r="H110" s="8">
        <v>8</v>
      </c>
      <c r="I110" s="9">
        <v>40</v>
      </c>
      <c r="J110" s="8">
        <v>3</v>
      </c>
      <c r="K110" s="9">
        <v>40</v>
      </c>
      <c r="L110" s="8">
        <f t="shared" ref="L110:L141" si="2">(G110+I110)*14/2+(I110+K110)*16/2</f>
        <v>955</v>
      </c>
      <c r="M110" s="10">
        <v>80.083857442348005</v>
      </c>
      <c r="N110" s="10">
        <v>71.55</v>
      </c>
      <c r="O110" s="11">
        <v>7.8</v>
      </c>
      <c r="P110" s="12">
        <v>58.257495590828917</v>
      </c>
      <c r="Q110" s="14">
        <v>3484.3</v>
      </c>
      <c r="R110" s="28">
        <v>88.634653097333214</v>
      </c>
    </row>
    <row r="111" spans="1:18" ht="15.75" customHeight="1" x14ac:dyDescent="0.2">
      <c r="A111" s="16" t="s">
        <v>0</v>
      </c>
      <c r="B111" s="15">
        <v>16</v>
      </c>
      <c r="C111" s="17" t="s">
        <v>1</v>
      </c>
      <c r="D111" s="15">
        <v>66</v>
      </c>
      <c r="E111" s="15">
        <v>100</v>
      </c>
      <c r="F111" s="8">
        <v>8</v>
      </c>
      <c r="G111" s="9">
        <v>5</v>
      </c>
      <c r="H111" s="8">
        <v>5</v>
      </c>
      <c r="I111" s="9">
        <v>5</v>
      </c>
      <c r="J111" s="8">
        <v>8</v>
      </c>
      <c r="K111" s="9">
        <v>40</v>
      </c>
      <c r="L111" s="8">
        <f t="shared" si="2"/>
        <v>430</v>
      </c>
      <c r="M111" s="10">
        <v>36.058700209643604</v>
      </c>
      <c r="N111" s="10">
        <v>75.149999999999991</v>
      </c>
      <c r="O111" s="11">
        <v>8.6999999999999993</v>
      </c>
      <c r="P111" s="12">
        <v>51.061728395061721</v>
      </c>
      <c r="Q111" s="14">
        <v>2826.3</v>
      </c>
      <c r="R111" s="28">
        <v>70.019429815037185</v>
      </c>
    </row>
    <row r="112" spans="1:18" ht="15.75" customHeight="1" x14ac:dyDescent="0.2">
      <c r="A112" s="16" t="s">
        <v>0</v>
      </c>
      <c r="B112" s="15">
        <v>9</v>
      </c>
      <c r="C112" s="17" t="s">
        <v>2</v>
      </c>
      <c r="D112" s="15">
        <v>67</v>
      </c>
      <c r="E112" s="15">
        <v>100</v>
      </c>
      <c r="F112" s="8">
        <v>8</v>
      </c>
      <c r="G112" s="9">
        <v>5</v>
      </c>
      <c r="H112" s="8">
        <v>8</v>
      </c>
      <c r="I112" s="9">
        <v>40</v>
      </c>
      <c r="J112" s="8">
        <v>2</v>
      </c>
      <c r="K112" s="9">
        <v>40</v>
      </c>
      <c r="L112" s="8">
        <f t="shared" si="2"/>
        <v>955</v>
      </c>
      <c r="M112" s="10">
        <v>80.083857442348005</v>
      </c>
      <c r="N112" s="10">
        <v>71.55</v>
      </c>
      <c r="O112" s="11">
        <v>8.4</v>
      </c>
      <c r="P112" s="12">
        <v>57.679012345679013</v>
      </c>
      <c r="Q112" s="14">
        <v>3526.6</v>
      </c>
      <c r="R112" s="28">
        <v>84.138259506142617</v>
      </c>
    </row>
    <row r="113" spans="1:18" ht="15.75" customHeight="1" x14ac:dyDescent="0.2">
      <c r="A113" s="16" t="s">
        <v>0</v>
      </c>
      <c r="B113" s="15">
        <v>6</v>
      </c>
      <c r="C113" s="17" t="s">
        <v>2</v>
      </c>
      <c r="D113" s="15">
        <v>68</v>
      </c>
      <c r="E113" s="15">
        <v>98</v>
      </c>
      <c r="F113" s="8">
        <v>8</v>
      </c>
      <c r="G113" s="9">
        <v>5</v>
      </c>
      <c r="H113" s="8">
        <v>8</v>
      </c>
      <c r="I113" s="9">
        <v>5</v>
      </c>
      <c r="J113" s="8">
        <v>8</v>
      </c>
      <c r="K113" s="9">
        <v>30</v>
      </c>
      <c r="L113" s="8">
        <f t="shared" si="2"/>
        <v>350</v>
      </c>
      <c r="M113" s="10">
        <v>29.350104821802937</v>
      </c>
      <c r="N113" s="10">
        <v>72</v>
      </c>
      <c r="O113" s="11">
        <v>8.4</v>
      </c>
      <c r="P113" s="12">
        <v>51.626102292768955</v>
      </c>
      <c r="Q113" s="14">
        <v>2773.4</v>
      </c>
      <c r="R113" s="28">
        <v>74.963417192726027</v>
      </c>
    </row>
    <row r="114" spans="1:18" ht="15.75" customHeight="1" x14ac:dyDescent="0.2">
      <c r="A114" s="16" t="s">
        <v>0</v>
      </c>
      <c r="B114" s="15">
        <v>21</v>
      </c>
      <c r="C114" s="17" t="s">
        <v>3</v>
      </c>
      <c r="D114" s="15">
        <v>69</v>
      </c>
      <c r="E114" s="15">
        <v>99</v>
      </c>
      <c r="F114" s="8">
        <v>8</v>
      </c>
      <c r="G114" s="9">
        <v>5</v>
      </c>
      <c r="H114" s="8">
        <v>5</v>
      </c>
      <c r="I114" s="9">
        <v>5</v>
      </c>
      <c r="J114" s="8">
        <v>3</v>
      </c>
      <c r="K114" s="9">
        <v>15</v>
      </c>
      <c r="L114" s="8">
        <f t="shared" si="2"/>
        <v>230</v>
      </c>
      <c r="M114" s="10">
        <v>19.287211740041929</v>
      </c>
      <c r="N114" s="10">
        <v>72.45</v>
      </c>
      <c r="O114" s="11">
        <v>8.6999999999999993</v>
      </c>
      <c r="P114" s="12">
        <v>55.336860670194</v>
      </c>
      <c r="Q114" s="14">
        <v>4329.5</v>
      </c>
      <c r="R114" s="28">
        <v>103.69897164780974</v>
      </c>
    </row>
    <row r="115" spans="1:18" ht="15.75" customHeight="1" x14ac:dyDescent="0.2">
      <c r="A115" s="16" t="s">
        <v>0</v>
      </c>
      <c r="B115" s="15">
        <v>6</v>
      </c>
      <c r="C115" s="17" t="s">
        <v>3</v>
      </c>
      <c r="D115" s="15">
        <v>70</v>
      </c>
      <c r="E115" s="15">
        <v>99</v>
      </c>
      <c r="F115" s="8">
        <v>8</v>
      </c>
      <c r="G115" s="9">
        <v>5</v>
      </c>
      <c r="H115" s="8">
        <v>5</v>
      </c>
      <c r="I115" s="9">
        <v>3</v>
      </c>
      <c r="J115" s="8">
        <v>8</v>
      </c>
      <c r="K115" s="9">
        <v>30</v>
      </c>
      <c r="L115" s="8">
        <f t="shared" si="2"/>
        <v>320</v>
      </c>
      <c r="M115" s="10">
        <v>26.834381551362686</v>
      </c>
      <c r="N115" s="10">
        <v>71.100000000000009</v>
      </c>
      <c r="O115" s="11">
        <v>9.1999999999999993</v>
      </c>
      <c r="P115" s="12">
        <v>51.978835978835974</v>
      </c>
      <c r="Q115" s="13">
        <v>2779</v>
      </c>
      <c r="R115" s="28">
        <v>68.283132242824593</v>
      </c>
    </row>
    <row r="116" spans="1:18" ht="15.75" customHeight="1" x14ac:dyDescent="0.2">
      <c r="A116" s="16" t="s">
        <v>0</v>
      </c>
      <c r="B116" s="15">
        <v>7</v>
      </c>
      <c r="C116" s="17" t="s">
        <v>4</v>
      </c>
      <c r="D116" s="15">
        <v>71</v>
      </c>
      <c r="E116" s="15">
        <v>98</v>
      </c>
      <c r="F116" s="8">
        <v>8</v>
      </c>
      <c r="G116" s="9">
        <v>5</v>
      </c>
      <c r="H116" s="8">
        <v>5</v>
      </c>
      <c r="I116" s="9">
        <v>4</v>
      </c>
      <c r="J116" s="8">
        <v>5</v>
      </c>
      <c r="K116" s="9">
        <v>25</v>
      </c>
      <c r="L116" s="8">
        <f t="shared" si="2"/>
        <v>295</v>
      </c>
      <c r="M116" s="10">
        <v>24.737945492662476</v>
      </c>
      <c r="N116" s="10">
        <v>71.55</v>
      </c>
      <c r="O116" s="11">
        <v>9.6</v>
      </c>
      <c r="P116" s="12">
        <v>57.834215167548493</v>
      </c>
      <c r="Q116" s="14">
        <v>4312.8999999999996</v>
      </c>
      <c r="R116" s="28">
        <v>91.626617728112024</v>
      </c>
    </row>
    <row r="117" spans="1:18" ht="15.75" customHeight="1" x14ac:dyDescent="0.2">
      <c r="A117" s="16" t="s">
        <v>0</v>
      </c>
      <c r="B117" s="15">
        <v>6</v>
      </c>
      <c r="C117" s="17" t="s">
        <v>4</v>
      </c>
      <c r="D117" s="15">
        <v>72</v>
      </c>
      <c r="E117" s="15">
        <v>99</v>
      </c>
      <c r="F117" s="8">
        <v>8</v>
      </c>
      <c r="G117" s="9">
        <v>5</v>
      </c>
      <c r="H117" s="8">
        <v>5</v>
      </c>
      <c r="I117" s="9">
        <v>4</v>
      </c>
      <c r="J117" s="8">
        <v>8</v>
      </c>
      <c r="K117" s="9">
        <v>40</v>
      </c>
      <c r="L117" s="8">
        <f t="shared" si="2"/>
        <v>415</v>
      </c>
      <c r="M117" s="10">
        <v>34.80083857442348</v>
      </c>
      <c r="N117" s="10">
        <v>71.55</v>
      </c>
      <c r="O117" s="11">
        <v>8.5</v>
      </c>
      <c r="P117" s="12">
        <v>48.423280423280417</v>
      </c>
      <c r="Q117" s="14">
        <v>2697.1</v>
      </c>
      <c r="R117" s="28">
        <v>76.510870551924469</v>
      </c>
    </row>
    <row r="118" spans="1:18" ht="15.75" customHeight="1" x14ac:dyDescent="0.2">
      <c r="A118" s="16" t="s">
        <v>0</v>
      </c>
      <c r="B118" s="15">
        <v>23</v>
      </c>
      <c r="C118" s="17" t="s">
        <v>4</v>
      </c>
      <c r="D118" s="15">
        <v>73</v>
      </c>
      <c r="E118" s="15">
        <v>100</v>
      </c>
      <c r="F118" s="8">
        <v>8</v>
      </c>
      <c r="G118" s="9">
        <v>5</v>
      </c>
      <c r="H118" s="8">
        <v>5</v>
      </c>
      <c r="I118" s="9">
        <v>10</v>
      </c>
      <c r="J118" s="8">
        <v>5</v>
      </c>
      <c r="K118" s="9">
        <v>40</v>
      </c>
      <c r="L118" s="8">
        <f t="shared" si="2"/>
        <v>505</v>
      </c>
      <c r="M118" s="10">
        <v>42.348008385744237</v>
      </c>
      <c r="N118" s="10">
        <v>72</v>
      </c>
      <c r="O118" s="11">
        <v>9.3000000000000007</v>
      </c>
      <c r="P118" s="12">
        <v>55.449735449735449</v>
      </c>
      <c r="Q118" s="14">
        <v>3372.9</v>
      </c>
      <c r="R118" s="28">
        <v>75.13332382661801</v>
      </c>
    </row>
    <row r="119" spans="1:18" ht="15.75" customHeight="1" x14ac:dyDescent="0.2">
      <c r="A119" s="16" t="s">
        <v>0</v>
      </c>
      <c r="B119" s="15">
        <v>20</v>
      </c>
      <c r="C119" s="17" t="s">
        <v>4</v>
      </c>
      <c r="D119" s="15">
        <v>74</v>
      </c>
      <c r="E119" s="15">
        <v>99</v>
      </c>
      <c r="F119" s="8">
        <v>8</v>
      </c>
      <c r="G119" s="9">
        <v>5</v>
      </c>
      <c r="H119" s="8">
        <v>8</v>
      </c>
      <c r="I119" s="9">
        <v>40</v>
      </c>
      <c r="J119" s="8">
        <v>2</v>
      </c>
      <c r="K119" s="9">
        <v>50</v>
      </c>
      <c r="L119" s="8">
        <f t="shared" si="2"/>
        <v>1035</v>
      </c>
      <c r="M119" s="10">
        <v>86.79245283018868</v>
      </c>
      <c r="N119" s="10">
        <v>72.899999999999991</v>
      </c>
      <c r="O119" s="11">
        <v>7.7</v>
      </c>
      <c r="P119" s="12">
        <v>59.216931216931215</v>
      </c>
      <c r="Q119" s="14">
        <v>3588.7</v>
      </c>
      <c r="R119" s="28">
        <v>90.194876741180749</v>
      </c>
    </row>
    <row r="120" spans="1:18" ht="15.75" customHeight="1" x14ac:dyDescent="0.2">
      <c r="A120" s="16" t="s">
        <v>0</v>
      </c>
      <c r="B120" s="15">
        <v>7</v>
      </c>
      <c r="C120" s="17" t="s">
        <v>3</v>
      </c>
      <c r="D120" s="15">
        <v>75</v>
      </c>
      <c r="E120" s="15">
        <v>99</v>
      </c>
      <c r="F120" s="8">
        <v>8</v>
      </c>
      <c r="G120" s="9">
        <v>5</v>
      </c>
      <c r="H120" s="8">
        <v>5</v>
      </c>
      <c r="I120" s="9">
        <v>4</v>
      </c>
      <c r="J120" s="8">
        <v>5</v>
      </c>
      <c r="K120" s="9">
        <v>20</v>
      </c>
      <c r="L120" s="8">
        <f t="shared" si="2"/>
        <v>255</v>
      </c>
      <c r="M120" s="10">
        <v>21.383647798742139</v>
      </c>
      <c r="N120" s="10">
        <v>72.45</v>
      </c>
      <c r="O120" s="11">
        <v>7.3</v>
      </c>
      <c r="P120" s="12">
        <v>58.370370370370367</v>
      </c>
      <c r="Q120" s="14">
        <v>4140.1000000000004</v>
      </c>
      <c r="R120" s="28">
        <v>112.03816773715819</v>
      </c>
    </row>
    <row r="121" spans="1:18" ht="15.75" customHeight="1" x14ac:dyDescent="0.2">
      <c r="A121" s="16" t="s">
        <v>0</v>
      </c>
      <c r="B121" s="15">
        <v>19</v>
      </c>
      <c r="C121" s="17" t="s">
        <v>3</v>
      </c>
      <c r="D121" s="15">
        <v>76</v>
      </c>
      <c r="E121" s="15">
        <v>100</v>
      </c>
      <c r="F121" s="8">
        <v>8</v>
      </c>
      <c r="G121" s="9">
        <v>5</v>
      </c>
      <c r="H121" s="8">
        <v>3</v>
      </c>
      <c r="I121" s="9">
        <v>3</v>
      </c>
      <c r="J121" s="8">
        <v>8</v>
      </c>
      <c r="K121" s="9">
        <v>30</v>
      </c>
      <c r="L121" s="8">
        <f t="shared" si="2"/>
        <v>320</v>
      </c>
      <c r="M121" s="10">
        <v>26.834381551362686</v>
      </c>
      <c r="N121" s="10">
        <v>72</v>
      </c>
      <c r="O121" s="11">
        <v>9</v>
      </c>
      <c r="P121" s="12">
        <v>49.904761904761898</v>
      </c>
      <c r="Q121" s="14">
        <v>2663.6</v>
      </c>
      <c r="R121" s="28">
        <v>68.12336193474539</v>
      </c>
    </row>
    <row r="122" spans="1:18" ht="15.75" customHeight="1" x14ac:dyDescent="0.2">
      <c r="A122" s="16" t="s">
        <v>0</v>
      </c>
      <c r="B122" s="15">
        <v>20</v>
      </c>
      <c r="C122" s="17" t="s">
        <v>2</v>
      </c>
      <c r="D122" s="15">
        <v>77</v>
      </c>
      <c r="E122" s="15">
        <v>100</v>
      </c>
      <c r="F122" s="8">
        <v>8</v>
      </c>
      <c r="G122" s="9">
        <v>5</v>
      </c>
      <c r="H122" s="8">
        <v>8</v>
      </c>
      <c r="I122" s="9">
        <v>40</v>
      </c>
      <c r="J122" s="8">
        <v>2</v>
      </c>
      <c r="K122" s="9">
        <v>45</v>
      </c>
      <c r="L122" s="8">
        <f t="shared" si="2"/>
        <v>995</v>
      </c>
      <c r="M122" s="10">
        <v>83.43815513626835</v>
      </c>
      <c r="N122" s="10">
        <v>72</v>
      </c>
      <c r="O122" s="11">
        <v>8.9</v>
      </c>
      <c r="P122" s="12">
        <v>56.098765432098766</v>
      </c>
      <c r="Q122" s="14">
        <v>3209.7</v>
      </c>
      <c r="R122" s="28">
        <v>73.846972531511028</v>
      </c>
    </row>
    <row r="123" spans="1:18" ht="15.75" customHeight="1" x14ac:dyDescent="0.2">
      <c r="A123" s="16" t="s">
        <v>0</v>
      </c>
      <c r="B123" s="15">
        <v>15</v>
      </c>
      <c r="C123" s="17" t="s">
        <v>2</v>
      </c>
      <c r="D123" s="15">
        <v>78</v>
      </c>
      <c r="E123" s="15">
        <v>99</v>
      </c>
      <c r="F123" s="8">
        <v>8</v>
      </c>
      <c r="G123" s="9">
        <v>5</v>
      </c>
      <c r="H123" s="8">
        <v>5</v>
      </c>
      <c r="I123" s="9">
        <v>7</v>
      </c>
      <c r="J123" s="8">
        <v>5</v>
      </c>
      <c r="K123" s="9">
        <v>20</v>
      </c>
      <c r="L123" s="8">
        <f t="shared" si="2"/>
        <v>300</v>
      </c>
      <c r="M123" s="10">
        <v>25.157232704402517</v>
      </c>
      <c r="N123" s="10">
        <v>71.55</v>
      </c>
      <c r="O123" s="11">
        <v>8.9</v>
      </c>
      <c r="P123" s="12">
        <v>54.730158730158728</v>
      </c>
      <c r="Q123" s="14">
        <v>3849.7</v>
      </c>
      <c r="R123" s="28">
        <v>92.280385505700607</v>
      </c>
    </row>
    <row r="124" spans="1:18" ht="15.75" customHeight="1" x14ac:dyDescent="0.2">
      <c r="A124" s="16" t="s">
        <v>0</v>
      </c>
      <c r="B124" s="15">
        <v>15</v>
      </c>
      <c r="C124" s="17" t="s">
        <v>1</v>
      </c>
      <c r="D124" s="15">
        <v>79</v>
      </c>
      <c r="E124" s="15">
        <v>100</v>
      </c>
      <c r="F124" s="8">
        <v>8</v>
      </c>
      <c r="G124" s="9">
        <v>5</v>
      </c>
      <c r="H124" s="8">
        <v>5</v>
      </c>
      <c r="I124" s="9">
        <v>10</v>
      </c>
      <c r="J124" s="8">
        <v>5</v>
      </c>
      <c r="K124" s="9">
        <v>25</v>
      </c>
      <c r="L124" s="8">
        <f t="shared" si="2"/>
        <v>385</v>
      </c>
      <c r="M124" s="10">
        <v>32.285115303983233</v>
      </c>
      <c r="N124" s="10">
        <v>74.7</v>
      </c>
      <c r="O124" s="11">
        <v>9.9</v>
      </c>
      <c r="P124" s="12">
        <v>55.506172839506164</v>
      </c>
      <c r="Q124" s="14">
        <v>3899.4</v>
      </c>
      <c r="R124" s="28">
        <v>78.567831634111442</v>
      </c>
    </row>
    <row r="125" spans="1:18" ht="15.75" customHeight="1" x14ac:dyDescent="0.2">
      <c r="A125" s="16" t="s">
        <v>0</v>
      </c>
      <c r="B125" s="15">
        <v>10</v>
      </c>
      <c r="C125" s="17" t="s">
        <v>1</v>
      </c>
      <c r="D125" s="15">
        <v>80</v>
      </c>
      <c r="E125" s="15">
        <v>100</v>
      </c>
      <c r="F125" s="8">
        <v>8</v>
      </c>
      <c r="G125" s="9">
        <v>5</v>
      </c>
      <c r="H125" s="8">
        <v>5</v>
      </c>
      <c r="I125" s="9">
        <v>7</v>
      </c>
      <c r="J125" s="8">
        <v>3</v>
      </c>
      <c r="K125" s="9">
        <v>25</v>
      </c>
      <c r="L125" s="8">
        <f t="shared" si="2"/>
        <v>340</v>
      </c>
      <c r="M125" s="10">
        <v>28.511530398322847</v>
      </c>
      <c r="N125" s="10">
        <v>72.899999999999991</v>
      </c>
      <c r="O125" s="11">
        <v>8.5</v>
      </c>
      <c r="P125" s="12">
        <v>57.791887125220455</v>
      </c>
      <c r="Q125" s="14">
        <v>4341.8</v>
      </c>
      <c r="R125" s="28">
        <v>100.27681798110773</v>
      </c>
    </row>
    <row r="126" spans="1:18" ht="15.75" customHeight="1" x14ac:dyDescent="0.2">
      <c r="A126" s="16" t="s">
        <v>0</v>
      </c>
      <c r="B126" s="15">
        <v>11</v>
      </c>
      <c r="C126" s="17" t="s">
        <v>1</v>
      </c>
      <c r="D126" s="15">
        <v>81</v>
      </c>
      <c r="E126" s="15">
        <v>99</v>
      </c>
      <c r="F126" s="8">
        <v>8</v>
      </c>
      <c r="G126" s="9">
        <v>5</v>
      </c>
      <c r="H126" s="8">
        <v>5</v>
      </c>
      <c r="I126" s="9">
        <v>8</v>
      </c>
      <c r="J126" s="8">
        <v>8</v>
      </c>
      <c r="K126" s="9">
        <v>40</v>
      </c>
      <c r="L126" s="8">
        <f t="shared" si="2"/>
        <v>475</v>
      </c>
      <c r="M126" s="10">
        <v>39.832285115303982</v>
      </c>
      <c r="N126" s="10">
        <v>72.899999999999991</v>
      </c>
      <c r="O126" s="11">
        <v>8.4</v>
      </c>
      <c r="P126" s="12">
        <v>54.645502645502646</v>
      </c>
      <c r="Q126" s="14">
        <v>2920.1</v>
      </c>
      <c r="R126" s="28">
        <v>72.902991639187732</v>
      </c>
    </row>
    <row r="127" spans="1:18" ht="15.75" customHeight="1" x14ac:dyDescent="0.2">
      <c r="A127" s="16" t="s">
        <v>0</v>
      </c>
      <c r="B127" s="15">
        <v>14</v>
      </c>
      <c r="C127" s="17" t="s">
        <v>1</v>
      </c>
      <c r="D127" s="15">
        <v>82</v>
      </c>
      <c r="E127" s="15">
        <v>99</v>
      </c>
      <c r="F127" s="8">
        <v>8</v>
      </c>
      <c r="G127" s="9">
        <v>5</v>
      </c>
      <c r="H127" s="8">
        <v>5</v>
      </c>
      <c r="I127" s="9">
        <v>5</v>
      </c>
      <c r="J127" s="8">
        <v>3</v>
      </c>
      <c r="K127" s="9">
        <v>35</v>
      </c>
      <c r="L127" s="8">
        <f t="shared" si="2"/>
        <v>390</v>
      </c>
      <c r="M127" s="10">
        <v>32.704402515723267</v>
      </c>
      <c r="N127" s="10">
        <v>74.7</v>
      </c>
      <c r="O127" s="11">
        <v>9.8000000000000007</v>
      </c>
      <c r="P127" s="12">
        <v>52.613756613756607</v>
      </c>
      <c r="Q127" s="14">
        <v>4116.8999999999996</v>
      </c>
      <c r="R127" s="28">
        <v>89.296244562259602</v>
      </c>
    </row>
    <row r="128" spans="1:18" ht="15.75" customHeight="1" x14ac:dyDescent="0.2">
      <c r="A128" s="16" t="s">
        <v>0</v>
      </c>
      <c r="B128" s="15">
        <v>2</v>
      </c>
      <c r="C128" s="17" t="s">
        <v>2</v>
      </c>
      <c r="D128" s="15">
        <v>83</v>
      </c>
      <c r="E128" s="15">
        <v>100</v>
      </c>
      <c r="F128" s="8">
        <v>8</v>
      </c>
      <c r="G128" s="9">
        <v>5</v>
      </c>
      <c r="H128" s="8">
        <v>3</v>
      </c>
      <c r="I128" s="9">
        <v>3</v>
      </c>
      <c r="J128" s="8">
        <v>5</v>
      </c>
      <c r="K128" s="9">
        <v>25</v>
      </c>
      <c r="L128" s="8">
        <f t="shared" si="2"/>
        <v>280</v>
      </c>
      <c r="M128" s="10">
        <v>23.480083857442349</v>
      </c>
      <c r="N128" s="10">
        <v>72</v>
      </c>
      <c r="O128" s="11">
        <v>9.3000000000000007</v>
      </c>
      <c r="P128" s="12">
        <v>50.031746031746032</v>
      </c>
      <c r="Q128" s="14">
        <v>3697.8</v>
      </c>
      <c r="R128" s="28">
        <v>91.290665673669082</v>
      </c>
    </row>
    <row r="129" spans="1:18" ht="15.75" customHeight="1" x14ac:dyDescent="0.2">
      <c r="A129" s="16" t="s">
        <v>0</v>
      </c>
      <c r="B129" s="15">
        <v>18</v>
      </c>
      <c r="C129" s="17" t="s">
        <v>2</v>
      </c>
      <c r="D129" s="15">
        <v>84</v>
      </c>
      <c r="E129" s="15">
        <v>99</v>
      </c>
      <c r="F129" s="8">
        <v>8</v>
      </c>
      <c r="G129" s="9">
        <v>5</v>
      </c>
      <c r="H129" s="8">
        <v>5</v>
      </c>
      <c r="I129" s="9">
        <v>4</v>
      </c>
      <c r="J129" s="8">
        <v>5</v>
      </c>
      <c r="K129" s="9">
        <v>25</v>
      </c>
      <c r="L129" s="8">
        <f t="shared" si="2"/>
        <v>295</v>
      </c>
      <c r="M129" s="10">
        <v>24.737945492662476</v>
      </c>
      <c r="N129" s="10">
        <v>71.55</v>
      </c>
      <c r="O129" s="11">
        <v>8.3000000000000007</v>
      </c>
      <c r="P129" s="12">
        <v>54.038800705467366</v>
      </c>
      <c r="Q129" s="14">
        <v>3502.2</v>
      </c>
      <c r="R129" s="28">
        <v>91.170928273581694</v>
      </c>
    </row>
    <row r="130" spans="1:18" ht="15.75" customHeight="1" x14ac:dyDescent="0.2">
      <c r="A130" s="16" t="s">
        <v>0</v>
      </c>
      <c r="B130" s="15">
        <v>23</v>
      </c>
      <c r="C130" s="17" t="s">
        <v>3</v>
      </c>
      <c r="D130" s="15">
        <v>85</v>
      </c>
      <c r="E130" s="15">
        <v>99</v>
      </c>
      <c r="F130" s="8">
        <v>8</v>
      </c>
      <c r="G130" s="9">
        <v>5</v>
      </c>
      <c r="H130" s="8">
        <v>5</v>
      </c>
      <c r="I130" s="9">
        <v>9</v>
      </c>
      <c r="J130" s="8">
        <v>5</v>
      </c>
      <c r="K130" s="9">
        <v>35</v>
      </c>
      <c r="L130" s="8">
        <f t="shared" si="2"/>
        <v>450</v>
      </c>
      <c r="M130" s="10">
        <v>37.735849056603776</v>
      </c>
      <c r="N130" s="10">
        <v>72</v>
      </c>
      <c r="O130" s="11">
        <v>9.1</v>
      </c>
      <c r="P130" s="12">
        <v>54.95590828924162</v>
      </c>
      <c r="Q130" s="14">
        <v>3466.1</v>
      </c>
      <c r="R130" s="28">
        <v>80.419556736098372</v>
      </c>
    </row>
    <row r="131" spans="1:18" ht="15.75" customHeight="1" x14ac:dyDescent="0.2">
      <c r="A131" s="16" t="s">
        <v>0</v>
      </c>
      <c r="B131" s="15">
        <v>12</v>
      </c>
      <c r="C131" s="17" t="s">
        <v>3</v>
      </c>
      <c r="D131" s="15">
        <v>86</v>
      </c>
      <c r="E131" s="15">
        <v>99</v>
      </c>
      <c r="F131" s="8">
        <v>8</v>
      </c>
      <c r="G131" s="9">
        <v>5</v>
      </c>
      <c r="H131" s="8">
        <v>8</v>
      </c>
      <c r="I131" s="9">
        <v>40</v>
      </c>
      <c r="J131" s="8">
        <v>5</v>
      </c>
      <c r="K131" s="9">
        <v>50</v>
      </c>
      <c r="L131" s="8">
        <f t="shared" si="2"/>
        <v>1035</v>
      </c>
      <c r="M131" s="10">
        <v>86.79245283018868</v>
      </c>
      <c r="N131" s="10">
        <v>72</v>
      </c>
      <c r="O131" s="11">
        <v>9</v>
      </c>
      <c r="P131" s="12">
        <v>57.396825396825399</v>
      </c>
      <c r="Q131" s="14">
        <v>3324.4</v>
      </c>
      <c r="R131" s="28">
        <v>74.672254021526015</v>
      </c>
    </row>
    <row r="132" spans="1:18" ht="15.75" customHeight="1" x14ac:dyDescent="0.2">
      <c r="A132" s="16" t="s">
        <v>0</v>
      </c>
      <c r="B132" s="15">
        <v>5</v>
      </c>
      <c r="C132" s="17" t="s">
        <v>4</v>
      </c>
      <c r="D132" s="15">
        <v>87</v>
      </c>
      <c r="E132" s="15">
        <v>100</v>
      </c>
      <c r="F132" s="8">
        <v>8</v>
      </c>
      <c r="G132" s="9">
        <v>5</v>
      </c>
      <c r="H132" s="8">
        <v>5</v>
      </c>
      <c r="I132" s="9">
        <v>3</v>
      </c>
      <c r="J132" s="8">
        <v>5</v>
      </c>
      <c r="K132" s="9">
        <v>20</v>
      </c>
      <c r="L132" s="8">
        <f t="shared" si="2"/>
        <v>240</v>
      </c>
      <c r="M132" s="10">
        <v>20.125786163522015</v>
      </c>
      <c r="N132" s="10">
        <v>72.45</v>
      </c>
      <c r="O132" s="11">
        <v>7.6</v>
      </c>
      <c r="P132" s="12">
        <v>58.130511463844798</v>
      </c>
      <c r="Q132" s="14">
        <v>4010.2</v>
      </c>
      <c r="R132" s="28">
        <v>103.62247629894831</v>
      </c>
    </row>
    <row r="133" spans="1:18" ht="15.75" customHeight="1" x14ac:dyDescent="0.2">
      <c r="A133" s="16" t="s">
        <v>0</v>
      </c>
      <c r="B133" s="15">
        <v>21</v>
      </c>
      <c r="C133" s="17" t="s">
        <v>4</v>
      </c>
      <c r="D133" s="15">
        <v>88</v>
      </c>
      <c r="E133" s="15">
        <v>99</v>
      </c>
      <c r="F133" s="8">
        <v>8</v>
      </c>
      <c r="G133" s="9">
        <v>5</v>
      </c>
      <c r="H133" s="8">
        <v>3</v>
      </c>
      <c r="I133" s="9">
        <v>3</v>
      </c>
      <c r="J133" s="8">
        <v>2</v>
      </c>
      <c r="K133" s="9">
        <v>20</v>
      </c>
      <c r="L133" s="8">
        <f t="shared" si="2"/>
        <v>240</v>
      </c>
      <c r="M133" s="10">
        <v>20.125786163522015</v>
      </c>
      <c r="N133" s="10">
        <v>71.100000000000009</v>
      </c>
      <c r="O133" s="11">
        <v>9.3000000000000007</v>
      </c>
      <c r="P133" s="12">
        <v>56.804232804232804</v>
      </c>
      <c r="Q133" s="14">
        <v>3958.1</v>
      </c>
      <c r="R133" s="28">
        <v>88.036421262320403</v>
      </c>
    </row>
    <row r="134" spans="1:18" ht="15.75" customHeight="1" x14ac:dyDescent="0.2">
      <c r="A134" s="16" t="s">
        <v>0</v>
      </c>
      <c r="B134" s="15">
        <v>4</v>
      </c>
      <c r="C134" s="17" t="s">
        <v>4</v>
      </c>
      <c r="D134" s="15">
        <v>89</v>
      </c>
      <c r="E134" s="15">
        <v>98</v>
      </c>
      <c r="F134" s="8">
        <v>8</v>
      </c>
      <c r="G134" s="9">
        <v>5</v>
      </c>
      <c r="H134" s="8">
        <v>8</v>
      </c>
      <c r="I134" s="9">
        <v>35</v>
      </c>
      <c r="J134" s="8">
        <v>3</v>
      </c>
      <c r="K134" s="9">
        <v>50</v>
      </c>
      <c r="L134" s="8">
        <f t="shared" si="2"/>
        <v>960</v>
      </c>
      <c r="M134" s="10">
        <v>80.503144654088061</v>
      </c>
      <c r="N134" s="10">
        <v>70.2</v>
      </c>
      <c r="O134" s="11">
        <v>9.1</v>
      </c>
      <c r="P134" s="12">
        <v>58.708994708994709</v>
      </c>
      <c r="Q134" s="14">
        <v>3627.2</v>
      </c>
      <c r="R134" s="28">
        <v>81.621832110149285</v>
      </c>
    </row>
    <row r="135" spans="1:18" ht="15.75" customHeight="1" x14ac:dyDescent="0.2">
      <c r="A135" s="16" t="s">
        <v>0</v>
      </c>
      <c r="B135" s="15">
        <v>11</v>
      </c>
      <c r="C135" s="17" t="s">
        <v>4</v>
      </c>
      <c r="D135" s="15">
        <v>90</v>
      </c>
      <c r="E135" s="15">
        <v>100</v>
      </c>
      <c r="F135" s="8">
        <v>8</v>
      </c>
      <c r="G135" s="9">
        <v>5</v>
      </c>
      <c r="H135" s="8">
        <v>5</v>
      </c>
      <c r="I135" s="9">
        <v>6</v>
      </c>
      <c r="J135" s="8">
        <v>8</v>
      </c>
      <c r="K135" s="9">
        <v>35</v>
      </c>
      <c r="L135" s="8">
        <f t="shared" si="2"/>
        <v>405</v>
      </c>
      <c r="M135" s="10">
        <v>33.962264150943398</v>
      </c>
      <c r="N135" s="10">
        <v>72.45</v>
      </c>
      <c r="O135" s="11">
        <v>7.9</v>
      </c>
      <c r="P135" s="12">
        <v>49.763668430335095</v>
      </c>
      <c r="Q135" s="14">
        <v>2452.5</v>
      </c>
      <c r="R135" s="28">
        <v>71.215611426007428</v>
      </c>
    </row>
    <row r="136" spans="1:18" ht="15.75" customHeight="1" x14ac:dyDescent="0.2">
      <c r="A136" s="16" t="s">
        <v>0</v>
      </c>
      <c r="B136" s="15">
        <v>15</v>
      </c>
      <c r="C136" s="17" t="s">
        <v>3</v>
      </c>
      <c r="D136" s="15">
        <v>91</v>
      </c>
      <c r="E136" s="15">
        <v>100</v>
      </c>
      <c r="F136" s="8">
        <v>8</v>
      </c>
      <c r="G136" s="9">
        <v>5</v>
      </c>
      <c r="H136" s="8">
        <v>5</v>
      </c>
      <c r="I136" s="9">
        <v>6</v>
      </c>
      <c r="J136" s="8">
        <v>5</v>
      </c>
      <c r="K136" s="9">
        <v>25</v>
      </c>
      <c r="L136" s="8">
        <f t="shared" si="2"/>
        <v>325</v>
      </c>
      <c r="M136" s="10">
        <v>27.253668763102723</v>
      </c>
      <c r="N136" s="10">
        <v>71.100000000000009</v>
      </c>
      <c r="O136" s="11">
        <v>9.8000000000000007</v>
      </c>
      <c r="P136" s="12">
        <v>57.537918871252202</v>
      </c>
      <c r="Q136" s="13">
        <v>3935</v>
      </c>
      <c r="R136" s="28">
        <v>81.178116551816544</v>
      </c>
    </row>
    <row r="137" spans="1:18" ht="15.75" customHeight="1" x14ac:dyDescent="0.2">
      <c r="A137" s="16" t="s">
        <v>0</v>
      </c>
      <c r="B137" s="15">
        <v>20</v>
      </c>
      <c r="C137" s="17" t="s">
        <v>3</v>
      </c>
      <c r="D137" s="15">
        <v>92</v>
      </c>
      <c r="E137" s="15">
        <v>100</v>
      </c>
      <c r="F137" s="8">
        <v>8</v>
      </c>
      <c r="G137" s="9">
        <v>5</v>
      </c>
      <c r="H137" s="8">
        <v>8</v>
      </c>
      <c r="I137" s="9">
        <v>45</v>
      </c>
      <c r="J137" s="8">
        <v>3</v>
      </c>
      <c r="K137" s="9">
        <v>50</v>
      </c>
      <c r="L137" s="8">
        <f t="shared" si="2"/>
        <v>1110</v>
      </c>
      <c r="M137" s="10">
        <v>93.081761006289312</v>
      </c>
      <c r="N137" s="10">
        <v>71.55</v>
      </c>
      <c r="O137" s="11">
        <v>9.4</v>
      </c>
      <c r="P137" s="12">
        <v>52.402116402116398</v>
      </c>
      <c r="Q137" s="14">
        <v>2937.8</v>
      </c>
      <c r="R137" s="28">
        <v>68.94137920251913</v>
      </c>
    </row>
    <row r="138" spans="1:18" ht="15.75" customHeight="1" x14ac:dyDescent="0.2">
      <c r="A138" s="16" t="s">
        <v>0</v>
      </c>
      <c r="B138" s="15">
        <v>7</v>
      </c>
      <c r="C138" s="17" t="s">
        <v>2</v>
      </c>
      <c r="D138" s="15">
        <v>93</v>
      </c>
      <c r="E138" s="15">
        <v>100</v>
      </c>
      <c r="F138" s="8">
        <v>8</v>
      </c>
      <c r="G138" s="9">
        <v>5</v>
      </c>
      <c r="H138" s="8">
        <v>3</v>
      </c>
      <c r="I138" s="9">
        <v>2</v>
      </c>
      <c r="J138" s="8">
        <v>5</v>
      </c>
      <c r="K138" s="9">
        <v>25</v>
      </c>
      <c r="L138" s="8">
        <f t="shared" si="2"/>
        <v>265</v>
      </c>
      <c r="M138" s="10">
        <v>22.222222222222221</v>
      </c>
      <c r="N138" s="10">
        <v>72.45</v>
      </c>
      <c r="O138" s="11">
        <v>10.1</v>
      </c>
      <c r="P138" s="12">
        <v>52.938271604938265</v>
      </c>
      <c r="Q138" s="14">
        <v>4312.8</v>
      </c>
      <c r="R138" s="28">
        <v>92.081812152678935</v>
      </c>
    </row>
    <row r="139" spans="1:18" ht="15.75" customHeight="1" x14ac:dyDescent="0.2">
      <c r="A139" s="16" t="s">
        <v>0</v>
      </c>
      <c r="B139" s="15">
        <v>12</v>
      </c>
      <c r="C139" s="17" t="s">
        <v>2</v>
      </c>
      <c r="D139" s="15">
        <v>94</v>
      </c>
      <c r="E139" s="15">
        <v>100</v>
      </c>
      <c r="F139" s="8">
        <v>8</v>
      </c>
      <c r="G139" s="9">
        <v>5</v>
      </c>
      <c r="H139" s="8">
        <v>8</v>
      </c>
      <c r="I139" s="9">
        <v>45</v>
      </c>
      <c r="J139" s="8">
        <v>8</v>
      </c>
      <c r="K139" s="9">
        <v>60</v>
      </c>
      <c r="L139" s="8">
        <f t="shared" si="2"/>
        <v>1190</v>
      </c>
      <c r="M139" s="10">
        <v>99.790356394129972</v>
      </c>
      <c r="N139" s="10">
        <v>70.2</v>
      </c>
      <c r="O139" s="11">
        <v>9</v>
      </c>
      <c r="P139" s="12">
        <v>56.141093474426803</v>
      </c>
      <c r="Q139" s="14">
        <v>2746.2</v>
      </c>
      <c r="R139" s="28">
        <v>64.034752328195253</v>
      </c>
    </row>
    <row r="140" spans="1:18" ht="15.75" customHeight="1" x14ac:dyDescent="0.2">
      <c r="A140" s="16" t="s">
        <v>0</v>
      </c>
      <c r="B140" s="15">
        <v>13</v>
      </c>
      <c r="C140" s="17" t="s">
        <v>1</v>
      </c>
      <c r="D140" s="15">
        <v>95</v>
      </c>
      <c r="E140" s="15">
        <v>100</v>
      </c>
      <c r="F140" s="8">
        <v>8</v>
      </c>
      <c r="G140" s="9">
        <v>5</v>
      </c>
      <c r="H140" s="8">
        <v>5</v>
      </c>
      <c r="I140" s="9">
        <v>10</v>
      </c>
      <c r="J140" s="8">
        <v>5</v>
      </c>
      <c r="K140" s="9">
        <v>30</v>
      </c>
      <c r="L140" s="8">
        <f t="shared" si="2"/>
        <v>425</v>
      </c>
      <c r="M140" s="10">
        <v>35.639412997903563</v>
      </c>
      <c r="N140" s="10">
        <v>75.149999999999991</v>
      </c>
      <c r="O140" s="11">
        <v>9.1999999999999993</v>
      </c>
      <c r="P140" s="12">
        <v>57.128747795414455</v>
      </c>
      <c r="Q140" s="14">
        <v>4037.4</v>
      </c>
      <c r="R140" s="28">
        <v>84.542351176205898</v>
      </c>
    </row>
    <row r="141" spans="1:18" ht="16.5" customHeight="1" x14ac:dyDescent="0.2">
      <c r="A141" s="72" t="s">
        <v>0</v>
      </c>
      <c r="B141" s="73">
        <v>12</v>
      </c>
      <c r="C141" s="74" t="s">
        <v>1</v>
      </c>
      <c r="D141" s="73">
        <v>96</v>
      </c>
      <c r="E141" s="73">
        <v>100</v>
      </c>
      <c r="F141" s="75">
        <v>8</v>
      </c>
      <c r="G141" s="76">
        <v>5</v>
      </c>
      <c r="H141" s="75">
        <v>8</v>
      </c>
      <c r="I141" s="76">
        <v>45</v>
      </c>
      <c r="J141" s="75">
        <v>7</v>
      </c>
      <c r="K141" s="76">
        <v>50</v>
      </c>
      <c r="L141" s="75">
        <f t="shared" si="2"/>
        <v>1110</v>
      </c>
      <c r="M141" s="77">
        <v>93.081761006289312</v>
      </c>
      <c r="N141" s="77">
        <v>71.55</v>
      </c>
      <c r="O141" s="78">
        <v>9</v>
      </c>
      <c r="P141" s="79">
        <v>57.932980599647266</v>
      </c>
      <c r="Q141" s="80">
        <v>3032.3</v>
      </c>
      <c r="R141" s="81">
        <v>67.226144609965544</v>
      </c>
    </row>
  </sheetData>
  <sortState xmlns:xlrd2="http://schemas.microsoft.com/office/spreadsheetml/2017/richdata2" ref="A46:R141">
    <sortCondition ref="D46:D141"/>
  </sortState>
  <pageMargins left="0.3" right="0.3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B353-D53E-43DC-BDEC-36E456FAB23B}">
  <dimension ref="A1:H33"/>
  <sheetViews>
    <sheetView tabSelected="1" topLeftCell="A2" zoomScale="115" zoomScaleNormal="115" workbookViewId="0">
      <selection activeCell="D2" sqref="D2"/>
    </sheetView>
  </sheetViews>
  <sheetFormatPr defaultRowHeight="12.75" x14ac:dyDescent="0.2"/>
  <cols>
    <col min="1" max="1" width="51.5" style="30" customWidth="1"/>
    <col min="2" max="2" width="7" style="30" customWidth="1"/>
    <col min="3" max="3" width="6.875" style="31" customWidth="1"/>
    <col min="4" max="4" width="7.875" style="31" customWidth="1"/>
    <col min="5" max="5" width="7" style="31" customWidth="1"/>
    <col min="6" max="6" width="7.25" style="31" customWidth="1"/>
    <col min="7" max="7" width="6.5" style="31" customWidth="1"/>
    <col min="8" max="8" width="6.25" style="31" customWidth="1"/>
  </cols>
  <sheetData>
    <row r="1" spans="1:8" x14ac:dyDescent="0.2">
      <c r="A1" s="29" t="s">
        <v>54</v>
      </c>
    </row>
    <row r="2" spans="1:8" ht="75.75" customHeight="1" thickBot="1" x14ac:dyDescent="0.25">
      <c r="A2" s="82" t="s">
        <v>203</v>
      </c>
      <c r="B2" s="83" t="s">
        <v>209</v>
      </c>
      <c r="C2" s="83" t="s">
        <v>210</v>
      </c>
      <c r="D2" s="83" t="s">
        <v>208</v>
      </c>
      <c r="E2" s="84" t="s">
        <v>204</v>
      </c>
      <c r="F2" s="84" t="s">
        <v>205</v>
      </c>
      <c r="G2" s="84" t="s">
        <v>206</v>
      </c>
      <c r="H2" s="85" t="s">
        <v>207</v>
      </c>
    </row>
    <row r="3" spans="1:8" ht="15" customHeight="1" x14ac:dyDescent="0.2">
      <c r="A3" s="32" t="s">
        <v>45</v>
      </c>
      <c r="B3" s="58" t="s">
        <v>99</v>
      </c>
      <c r="C3" s="33" t="s">
        <v>100</v>
      </c>
      <c r="D3" s="33" t="s">
        <v>116</v>
      </c>
      <c r="E3" s="33" t="s">
        <v>132</v>
      </c>
      <c r="F3" s="33" t="s">
        <v>155</v>
      </c>
      <c r="G3" s="33" t="s">
        <v>179</v>
      </c>
      <c r="H3" s="64">
        <v>0</v>
      </c>
    </row>
    <row r="4" spans="1:8" ht="15" customHeight="1" x14ac:dyDescent="0.2">
      <c r="A4" s="34" t="s">
        <v>46</v>
      </c>
      <c r="B4" s="59" t="s">
        <v>99</v>
      </c>
      <c r="C4" s="35" t="s">
        <v>100</v>
      </c>
      <c r="D4" s="35" t="s">
        <v>117</v>
      </c>
      <c r="E4" s="35" t="s">
        <v>133</v>
      </c>
      <c r="F4" s="35" t="s">
        <v>156</v>
      </c>
      <c r="G4" s="35" t="s">
        <v>180</v>
      </c>
      <c r="H4" s="65">
        <v>17.184547092691073</v>
      </c>
    </row>
    <row r="5" spans="1:8" ht="15" customHeight="1" x14ac:dyDescent="0.2">
      <c r="A5" s="34" t="s">
        <v>68</v>
      </c>
      <c r="B5" s="59" t="s">
        <v>99</v>
      </c>
      <c r="C5" s="35" t="s">
        <v>101</v>
      </c>
      <c r="D5" s="35" t="s">
        <v>118</v>
      </c>
      <c r="E5" s="35" t="s">
        <v>134</v>
      </c>
      <c r="F5" s="35" t="s">
        <v>157</v>
      </c>
      <c r="G5" s="35" t="s">
        <v>181</v>
      </c>
      <c r="H5" s="65">
        <v>18.274513250999874</v>
      </c>
    </row>
    <row r="6" spans="1:8" ht="15" customHeight="1" x14ac:dyDescent="0.2">
      <c r="A6" s="34" t="s">
        <v>64</v>
      </c>
      <c r="B6" s="59" t="s">
        <v>99</v>
      </c>
      <c r="C6" s="35" t="s">
        <v>102</v>
      </c>
      <c r="D6" s="35" t="s">
        <v>119</v>
      </c>
      <c r="E6" s="35" t="s">
        <v>135</v>
      </c>
      <c r="F6" s="35" t="s">
        <v>158</v>
      </c>
      <c r="G6" s="35" t="s">
        <v>182</v>
      </c>
      <c r="H6" s="65">
        <v>22.854129125829548</v>
      </c>
    </row>
    <row r="7" spans="1:8" ht="15" customHeight="1" x14ac:dyDescent="0.2">
      <c r="A7" s="34" t="s">
        <v>71</v>
      </c>
      <c r="B7" s="59" t="s">
        <v>99</v>
      </c>
      <c r="C7" s="35" t="s">
        <v>103</v>
      </c>
      <c r="D7" s="35" t="s">
        <v>120</v>
      </c>
      <c r="E7" s="35" t="s">
        <v>136</v>
      </c>
      <c r="F7" s="35" t="s">
        <v>159</v>
      </c>
      <c r="G7" s="35" t="s">
        <v>183</v>
      </c>
      <c r="H7" s="65">
        <v>26.501999736298504</v>
      </c>
    </row>
    <row r="8" spans="1:8" ht="15" customHeight="1" x14ac:dyDescent="0.2">
      <c r="A8" s="34" t="s">
        <v>60</v>
      </c>
      <c r="B8" s="59" t="s">
        <v>99</v>
      </c>
      <c r="C8" s="35" t="s">
        <v>104</v>
      </c>
      <c r="D8" s="35" t="s">
        <v>121</v>
      </c>
      <c r="E8" s="35" t="s">
        <v>137</v>
      </c>
      <c r="F8" s="35" t="s">
        <v>160</v>
      </c>
      <c r="G8" s="35" t="s">
        <v>184</v>
      </c>
      <c r="H8" s="65">
        <v>28.365490265019993</v>
      </c>
    </row>
    <row r="9" spans="1:8" ht="15" customHeight="1" x14ac:dyDescent="0.2">
      <c r="A9" s="34" t="s">
        <v>57</v>
      </c>
      <c r="B9" s="59" t="s">
        <v>99</v>
      </c>
      <c r="C9" s="35" t="s">
        <v>105</v>
      </c>
      <c r="D9" s="35" t="s">
        <v>118</v>
      </c>
      <c r="E9" s="35" t="s">
        <v>138</v>
      </c>
      <c r="F9" s="35" t="s">
        <v>161</v>
      </c>
      <c r="G9" s="35" t="s">
        <v>185</v>
      </c>
      <c r="H9" s="65">
        <v>28.98518876631654</v>
      </c>
    </row>
    <row r="10" spans="1:8" ht="15" customHeight="1" x14ac:dyDescent="0.2">
      <c r="A10" s="34" t="s">
        <v>56</v>
      </c>
      <c r="B10" s="59" t="s">
        <v>99</v>
      </c>
      <c r="C10" s="35" t="s">
        <v>104</v>
      </c>
      <c r="D10" s="35" t="s">
        <v>121</v>
      </c>
      <c r="E10" s="35" t="s">
        <v>137</v>
      </c>
      <c r="F10" s="35" t="s">
        <v>162</v>
      </c>
      <c r="G10" s="35" t="s">
        <v>186</v>
      </c>
      <c r="H10" s="65">
        <v>35.415110095372043</v>
      </c>
    </row>
    <row r="11" spans="1:8" ht="15" customHeight="1" x14ac:dyDescent="0.2">
      <c r="A11" s="34" t="s">
        <v>48</v>
      </c>
      <c r="B11" s="59" t="s">
        <v>99</v>
      </c>
      <c r="C11" s="35" t="s">
        <v>100</v>
      </c>
      <c r="D11" s="35" t="s">
        <v>122</v>
      </c>
      <c r="E11" s="35" t="s">
        <v>139</v>
      </c>
      <c r="F11" s="35" t="s">
        <v>163</v>
      </c>
      <c r="G11" s="35" t="s">
        <v>187</v>
      </c>
      <c r="H11" s="65">
        <v>38.561947875005487</v>
      </c>
    </row>
    <row r="12" spans="1:8" ht="15" customHeight="1" x14ac:dyDescent="0.2">
      <c r="A12" s="34" t="s">
        <v>69</v>
      </c>
      <c r="B12" s="59" t="s">
        <v>99</v>
      </c>
      <c r="C12" s="35" t="s">
        <v>106</v>
      </c>
      <c r="D12" s="35" t="s">
        <v>123</v>
      </c>
      <c r="E12" s="35" t="s">
        <v>140</v>
      </c>
      <c r="F12" s="35" t="s">
        <v>164</v>
      </c>
      <c r="G12" s="35" t="s">
        <v>188</v>
      </c>
      <c r="H12" s="65">
        <v>40.719905067463635</v>
      </c>
    </row>
    <row r="13" spans="1:8" ht="15" customHeight="1" x14ac:dyDescent="0.2">
      <c r="A13" s="34" t="s">
        <v>77</v>
      </c>
      <c r="B13" s="59" t="s">
        <v>99</v>
      </c>
      <c r="C13" s="35" t="s">
        <v>107</v>
      </c>
      <c r="D13" s="35" t="s">
        <v>119</v>
      </c>
      <c r="E13" s="35" t="s">
        <v>141</v>
      </c>
      <c r="F13" s="35" t="s">
        <v>165</v>
      </c>
      <c r="G13" s="35" t="s">
        <v>189</v>
      </c>
      <c r="H13" s="65">
        <v>49.206698017843806</v>
      </c>
    </row>
    <row r="14" spans="1:8" ht="15" customHeight="1" x14ac:dyDescent="0.2">
      <c r="A14" s="34" t="s">
        <v>61</v>
      </c>
      <c r="B14" s="59" t="s">
        <v>99</v>
      </c>
      <c r="C14" s="35" t="s">
        <v>100</v>
      </c>
      <c r="D14" s="35" t="s">
        <v>124</v>
      </c>
      <c r="E14" s="35" t="s">
        <v>142</v>
      </c>
      <c r="F14" s="35" t="s">
        <v>166</v>
      </c>
      <c r="G14" s="35" t="s">
        <v>190</v>
      </c>
      <c r="H14" s="65">
        <v>55.702544719377656</v>
      </c>
    </row>
    <row r="15" spans="1:8" ht="15" customHeight="1" x14ac:dyDescent="0.2">
      <c r="A15" s="36" t="s">
        <v>47</v>
      </c>
      <c r="B15" s="59" t="s">
        <v>99</v>
      </c>
      <c r="C15" s="35" t="s">
        <v>108</v>
      </c>
      <c r="D15" s="35" t="s">
        <v>125</v>
      </c>
      <c r="E15" s="35" t="s">
        <v>143</v>
      </c>
      <c r="F15" s="35" t="s">
        <v>167</v>
      </c>
      <c r="G15" s="35" t="s">
        <v>191</v>
      </c>
      <c r="H15" s="65">
        <v>58.546125785610691</v>
      </c>
    </row>
    <row r="16" spans="1:8" ht="15" customHeight="1" x14ac:dyDescent="0.2">
      <c r="A16" s="37" t="s">
        <v>67</v>
      </c>
      <c r="B16" s="59" t="s">
        <v>99</v>
      </c>
      <c r="C16" s="35" t="s">
        <v>109</v>
      </c>
      <c r="D16" s="35" t="s">
        <v>126</v>
      </c>
      <c r="E16" s="35" t="s">
        <v>144</v>
      </c>
      <c r="F16" s="35" t="s">
        <v>168</v>
      </c>
      <c r="G16" s="35" t="s">
        <v>192</v>
      </c>
      <c r="H16" s="65">
        <v>62.470882960488737</v>
      </c>
    </row>
    <row r="17" spans="1:8" ht="15" customHeight="1" x14ac:dyDescent="0.2">
      <c r="A17" s="37" t="s">
        <v>74</v>
      </c>
      <c r="B17" s="59" t="s">
        <v>99</v>
      </c>
      <c r="C17" s="35" t="s">
        <v>110</v>
      </c>
      <c r="D17" s="35" t="s">
        <v>127</v>
      </c>
      <c r="E17" s="35" t="s">
        <v>145</v>
      </c>
      <c r="F17" s="35" t="s">
        <v>169</v>
      </c>
      <c r="G17" s="35" t="s">
        <v>193</v>
      </c>
      <c r="H17" s="65">
        <v>63.437788423504593</v>
      </c>
    </row>
    <row r="18" spans="1:8" ht="15" customHeight="1" x14ac:dyDescent="0.2">
      <c r="A18" s="37" t="s">
        <v>65</v>
      </c>
      <c r="B18" s="59" t="s">
        <v>99</v>
      </c>
      <c r="C18" s="35" t="s">
        <v>111</v>
      </c>
      <c r="D18" s="35" t="s">
        <v>128</v>
      </c>
      <c r="E18" s="35" t="s">
        <v>146</v>
      </c>
      <c r="F18" s="35" t="s">
        <v>170</v>
      </c>
      <c r="G18" s="35" t="s">
        <v>194</v>
      </c>
      <c r="H18" s="65">
        <v>64.918911791851627</v>
      </c>
    </row>
    <row r="19" spans="1:8" ht="15" customHeight="1" x14ac:dyDescent="0.2">
      <c r="A19" s="40" t="s">
        <v>55</v>
      </c>
      <c r="B19" s="35" t="s">
        <v>99</v>
      </c>
      <c r="C19" s="39" t="s">
        <v>103</v>
      </c>
      <c r="D19" s="39" t="s">
        <v>129</v>
      </c>
      <c r="E19" s="39" t="s">
        <v>147</v>
      </c>
      <c r="F19" s="39" t="s">
        <v>171</v>
      </c>
      <c r="G19" s="39" t="s">
        <v>195</v>
      </c>
      <c r="H19" s="66">
        <v>65.872632180371824</v>
      </c>
    </row>
    <row r="20" spans="1:8" ht="15" customHeight="1" x14ac:dyDescent="0.2">
      <c r="A20" s="38" t="s">
        <v>72</v>
      </c>
      <c r="B20" s="59" t="s">
        <v>99</v>
      </c>
      <c r="C20" s="39" t="s">
        <v>112</v>
      </c>
      <c r="D20" s="39" t="s">
        <v>130</v>
      </c>
      <c r="E20" s="39" t="s">
        <v>148</v>
      </c>
      <c r="F20" s="39" t="s">
        <v>172</v>
      </c>
      <c r="G20" s="39" t="s">
        <v>196</v>
      </c>
      <c r="H20" s="66">
        <v>68.232760515096899</v>
      </c>
    </row>
    <row r="21" spans="1:8" ht="15" customHeight="1" x14ac:dyDescent="0.2">
      <c r="A21" s="38" t="s">
        <v>70</v>
      </c>
      <c r="B21" s="59" t="s">
        <v>99</v>
      </c>
      <c r="C21" s="39" t="s">
        <v>113</v>
      </c>
      <c r="D21" s="39" t="s">
        <v>129</v>
      </c>
      <c r="E21" s="39" t="s">
        <v>149</v>
      </c>
      <c r="F21" s="39" t="s">
        <v>173</v>
      </c>
      <c r="G21" s="39" t="s">
        <v>197</v>
      </c>
      <c r="H21" s="66">
        <v>68.259130664088246</v>
      </c>
    </row>
    <row r="22" spans="1:8" ht="15" customHeight="1" x14ac:dyDescent="0.2">
      <c r="A22" s="38" t="s">
        <v>59</v>
      </c>
      <c r="B22" s="59" t="s">
        <v>99</v>
      </c>
      <c r="C22" s="39" t="s">
        <v>112</v>
      </c>
      <c r="D22" s="39" t="s">
        <v>126</v>
      </c>
      <c r="E22" s="39" t="s">
        <v>150</v>
      </c>
      <c r="F22" s="39" t="s">
        <v>174</v>
      </c>
      <c r="G22" s="39" t="s">
        <v>198</v>
      </c>
      <c r="H22" s="66">
        <v>70.469828154529083</v>
      </c>
    </row>
    <row r="23" spans="1:8" ht="15" customHeight="1" x14ac:dyDescent="0.2">
      <c r="A23" s="38" t="s">
        <v>62</v>
      </c>
      <c r="B23" s="59" t="s">
        <v>99</v>
      </c>
      <c r="C23" s="39" t="s">
        <v>114</v>
      </c>
      <c r="D23" s="39" t="s">
        <v>131</v>
      </c>
      <c r="E23" s="39" t="s">
        <v>151</v>
      </c>
      <c r="F23" s="39" t="s">
        <v>175</v>
      </c>
      <c r="G23" s="39" t="s">
        <v>199</v>
      </c>
      <c r="H23" s="66">
        <v>71.68725003296268</v>
      </c>
    </row>
    <row r="24" spans="1:8" ht="15" customHeight="1" x14ac:dyDescent="0.2">
      <c r="A24" s="38" t="s">
        <v>83</v>
      </c>
      <c r="B24" s="59" t="s">
        <v>99</v>
      </c>
      <c r="C24" s="39" t="s">
        <v>105</v>
      </c>
      <c r="D24" s="39" t="s">
        <v>129</v>
      </c>
      <c r="E24" s="39" t="s">
        <v>152</v>
      </c>
      <c r="F24" s="39" t="s">
        <v>176</v>
      </c>
      <c r="G24" s="39" t="s">
        <v>200</v>
      </c>
      <c r="H24" s="66">
        <v>81.092603173207934</v>
      </c>
    </row>
    <row r="25" spans="1:8" ht="15" customHeight="1" x14ac:dyDescent="0.2">
      <c r="A25" s="38" t="s">
        <v>79</v>
      </c>
      <c r="B25" s="59" t="s">
        <v>99</v>
      </c>
      <c r="C25" s="39" t="s">
        <v>115</v>
      </c>
      <c r="D25" s="39" t="s">
        <v>129</v>
      </c>
      <c r="E25" s="39" t="s">
        <v>153</v>
      </c>
      <c r="F25" s="39" t="s">
        <v>177</v>
      </c>
      <c r="G25" s="39" t="s">
        <v>201</v>
      </c>
      <c r="H25" s="66">
        <v>82.701182261679776</v>
      </c>
    </row>
    <row r="26" spans="1:8" ht="15" customHeight="1" thickBot="1" x14ac:dyDescent="0.25">
      <c r="A26" s="38" t="s">
        <v>66</v>
      </c>
      <c r="B26" s="60" t="s">
        <v>99</v>
      </c>
      <c r="C26" s="39" t="s">
        <v>114</v>
      </c>
      <c r="D26" s="39" t="s">
        <v>127</v>
      </c>
      <c r="E26" s="39" t="s">
        <v>154</v>
      </c>
      <c r="F26" s="39" t="s">
        <v>178</v>
      </c>
      <c r="G26" s="39" t="s">
        <v>202</v>
      </c>
      <c r="H26" s="66">
        <v>86.26994242517469</v>
      </c>
    </row>
    <row r="27" spans="1:8" ht="15" customHeight="1" x14ac:dyDescent="0.2">
      <c r="A27" s="41" t="s">
        <v>49</v>
      </c>
      <c r="B27" s="61">
        <v>0</v>
      </c>
      <c r="C27" s="42">
        <v>0.98075599999999996</v>
      </c>
      <c r="D27" s="42">
        <v>0.86097000000000001</v>
      </c>
      <c r="E27" s="42">
        <v>0.97231400000000001</v>
      </c>
      <c r="F27" s="42">
        <v>0.77187799999999995</v>
      </c>
      <c r="G27" s="42">
        <v>0.767397</v>
      </c>
      <c r="H27" s="43"/>
    </row>
    <row r="28" spans="1:8" ht="15" customHeight="1" x14ac:dyDescent="0.2">
      <c r="A28" s="44" t="s">
        <v>50</v>
      </c>
      <c r="B28" s="62">
        <v>0</v>
      </c>
      <c r="C28" s="45">
        <v>18.685770000000002</v>
      </c>
      <c r="D28" s="63">
        <v>17.082139999999999</v>
      </c>
      <c r="E28" s="63">
        <v>12.78157</v>
      </c>
      <c r="F28" s="63">
        <v>3.5400390000000002</v>
      </c>
      <c r="G28" s="63">
        <v>9.8611590000000007</v>
      </c>
      <c r="H28" s="47"/>
    </row>
    <row r="29" spans="1:8" ht="15" customHeight="1" x14ac:dyDescent="0.2">
      <c r="A29" s="44" t="s">
        <v>51</v>
      </c>
      <c r="B29" s="62">
        <v>0</v>
      </c>
      <c r="C29" s="45" t="s">
        <v>52</v>
      </c>
      <c r="D29" s="48" t="s">
        <v>52</v>
      </c>
      <c r="E29" s="46" t="s">
        <v>52</v>
      </c>
      <c r="F29" s="49" t="s">
        <v>52</v>
      </c>
      <c r="G29" s="46" t="s">
        <v>52</v>
      </c>
      <c r="H29" s="47"/>
    </row>
    <row r="30" spans="1:8" ht="15" customHeight="1" x14ac:dyDescent="0.2">
      <c r="A30" s="86" t="s">
        <v>53</v>
      </c>
      <c r="B30" s="87">
        <v>0</v>
      </c>
      <c r="C30" s="88">
        <v>3.7450999999999999</v>
      </c>
      <c r="D30" s="88">
        <v>7.4870000000000001</v>
      </c>
      <c r="E30" s="88">
        <v>7.5092999999999996</v>
      </c>
      <c r="F30" s="88">
        <v>2.7461000000000002</v>
      </c>
      <c r="G30" s="88">
        <v>11.88</v>
      </c>
      <c r="H30" s="89"/>
    </row>
    <row r="31" spans="1:8" ht="13.5" x14ac:dyDescent="0.2">
      <c r="A31" s="50" t="s">
        <v>80</v>
      </c>
      <c r="B31" s="51"/>
      <c r="C31" s="52"/>
      <c r="D31" s="52"/>
      <c r="E31" s="52"/>
      <c r="F31" s="52"/>
      <c r="G31" s="52"/>
      <c r="H31" s="53"/>
    </row>
    <row r="32" spans="1:8" ht="13.5" x14ac:dyDescent="0.2">
      <c r="A32" s="50" t="s">
        <v>81</v>
      </c>
      <c r="B32" s="51"/>
      <c r="C32" s="52"/>
      <c r="D32" s="52"/>
      <c r="E32" s="52"/>
      <c r="F32" s="52"/>
      <c r="G32" s="52"/>
      <c r="H32" s="53"/>
    </row>
    <row r="33" spans="1:8" ht="14.25" thickBot="1" x14ac:dyDescent="0.25">
      <c r="A33" s="54" t="s">
        <v>82</v>
      </c>
      <c r="B33" s="55"/>
      <c r="C33" s="56"/>
      <c r="D33" s="56"/>
      <c r="E33" s="56"/>
      <c r="F33" s="56"/>
      <c r="G33" s="56"/>
      <c r="H33" s="57"/>
    </row>
  </sheetData>
  <sortState xmlns:xlrd2="http://schemas.microsoft.com/office/spreadsheetml/2017/richdata2" ref="A3:H26">
    <sortCondition ref="H3:H26"/>
  </sortState>
  <pageMargins left="0.45" right="0.45" top="0.5" bottom="0.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Summary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Messerlie, Peter - REE-ARS</cp:lastModifiedBy>
  <cp:lastPrinted>2026-10-16T23:52:43Z</cp:lastPrinted>
  <dcterms:created xsi:type="dcterms:W3CDTF">2026-09-04T16:59:54Z</dcterms:created>
  <dcterms:modified xsi:type="dcterms:W3CDTF">2026-10-30T17:59:50Z</dcterms:modified>
</cp:coreProperties>
</file>