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255" windowHeight="10485" activeTab="2"/>
  </bookViews>
  <sheets>
    <sheet name="Hard Spr Wht" sheetId="1" r:id="rId1"/>
    <sheet name="Soft White Spring" sheetId="2" r:id="rId2"/>
    <sheet name="Spr Trit." sheetId="3" r:id="rId3"/>
  </sheets>
  <calcPr calcId="125725"/>
</workbook>
</file>

<file path=xl/calcChain.xml><?xml version="1.0" encoding="utf-8"?>
<calcChain xmlns="http://schemas.openxmlformats.org/spreadsheetml/2006/main">
  <c r="C17" i="3"/>
  <c r="D17"/>
  <c r="B17"/>
  <c r="C37" i="1"/>
  <c r="E31" i="2"/>
  <c r="D31"/>
  <c r="C31"/>
</calcChain>
</file>

<file path=xl/sharedStrings.xml><?xml version="1.0" encoding="utf-8"?>
<sst xmlns="http://schemas.openxmlformats.org/spreadsheetml/2006/main" count="236" uniqueCount="122">
  <si>
    <t>Variety</t>
  </si>
  <si>
    <t>Mkt Cl</t>
  </si>
  <si>
    <t>Yield</t>
  </si>
  <si>
    <t>T. wt.</t>
  </si>
  <si>
    <t>Protein</t>
  </si>
  <si>
    <t>Head date</t>
  </si>
  <si>
    <t>Ht (in.)</t>
  </si>
  <si>
    <t>Rust</t>
  </si>
  <si>
    <t>Schafer  W3</t>
  </si>
  <si>
    <t>HRS</t>
  </si>
  <si>
    <t>0/0</t>
  </si>
  <si>
    <t>Schafer BAL 6-4</t>
  </si>
  <si>
    <t>Schafer BAL 4B</t>
  </si>
  <si>
    <t>Schafer W4</t>
  </si>
  <si>
    <t>Schafer  W7</t>
  </si>
  <si>
    <t>Patwin 515</t>
  </si>
  <si>
    <t>HWS</t>
  </si>
  <si>
    <t>Expresso</t>
  </si>
  <si>
    <t>WA 8123</t>
  </si>
  <si>
    <t>WA 8133</t>
  </si>
  <si>
    <t>WA 8148</t>
  </si>
  <si>
    <t>3/20</t>
  </si>
  <si>
    <t>WA 8074</t>
  </si>
  <si>
    <t>5/20</t>
  </si>
  <si>
    <t>UI Winchester</t>
  </si>
  <si>
    <t>1/5</t>
  </si>
  <si>
    <t>Clear White 515</t>
  </si>
  <si>
    <t>1/10</t>
  </si>
  <si>
    <t>BR7030</t>
  </si>
  <si>
    <t>Buck Pronto</t>
  </si>
  <si>
    <t>3/30</t>
  </si>
  <si>
    <t>ML EM357-2-1</t>
  </si>
  <si>
    <t>2/20</t>
  </si>
  <si>
    <t>Solano</t>
  </si>
  <si>
    <t>1/40</t>
  </si>
  <si>
    <t>Kelse</t>
  </si>
  <si>
    <t>5/80</t>
  </si>
  <si>
    <t>Lassik</t>
  </si>
  <si>
    <t>Hollis</t>
  </si>
  <si>
    <t>3/50</t>
  </si>
  <si>
    <t>Scarlet</t>
  </si>
  <si>
    <t>Macon</t>
  </si>
  <si>
    <t>Cerere</t>
  </si>
  <si>
    <t>8/75</t>
  </si>
  <si>
    <t>Bullseye</t>
  </si>
  <si>
    <t>Jefferson</t>
  </si>
  <si>
    <t>3/40</t>
  </si>
  <si>
    <t>Otis</t>
  </si>
  <si>
    <t>10Fx Inc.1</t>
  </si>
  <si>
    <t>Westbred 926</t>
  </si>
  <si>
    <t>5/90</t>
  </si>
  <si>
    <t>IDO702</t>
  </si>
  <si>
    <t>x</t>
  </si>
  <si>
    <t>8/90</t>
  </si>
  <si>
    <t>Tara 2002</t>
  </si>
  <si>
    <t>WB-Fuzion</t>
  </si>
  <si>
    <t>9/90</t>
  </si>
  <si>
    <t>Hank</t>
  </si>
  <si>
    <t>average</t>
  </si>
  <si>
    <t>2011 Variety Trial</t>
  </si>
  <si>
    <t>Hard Red and Hard White Spring Wheat</t>
  </si>
  <si>
    <t xml:space="preserve">Harvested 9/17/11. </t>
  </si>
  <si>
    <t>No fungicides applied.  Yields generally followed severity of rust infection.</t>
  </si>
  <si>
    <t>Soft  White Spring Wheat</t>
  </si>
  <si>
    <t>WA 8131</t>
  </si>
  <si>
    <t>SC</t>
  </si>
  <si>
    <t>IDO687</t>
  </si>
  <si>
    <t>SWS</t>
  </si>
  <si>
    <t>JD</t>
  </si>
  <si>
    <t>WA 8128</t>
  </si>
  <si>
    <t>ML EM 118-2-G</t>
  </si>
  <si>
    <t>WA 8124</t>
  </si>
  <si>
    <t>Babe</t>
  </si>
  <si>
    <t>5/40</t>
  </si>
  <si>
    <t>WA 8149</t>
  </si>
  <si>
    <t>IDO671</t>
  </si>
  <si>
    <t>IDO686</t>
  </si>
  <si>
    <t>2/10</t>
  </si>
  <si>
    <t>Louise-G2</t>
  </si>
  <si>
    <t>Wakanz</t>
  </si>
  <si>
    <t>1/60</t>
  </si>
  <si>
    <t>Alpowa</t>
  </si>
  <si>
    <t>Louise</t>
  </si>
  <si>
    <t>Diva</t>
  </si>
  <si>
    <t>Alturas</t>
  </si>
  <si>
    <t>IDO644</t>
  </si>
  <si>
    <t>8/40</t>
  </si>
  <si>
    <t>Zak</t>
  </si>
  <si>
    <t>3/90</t>
  </si>
  <si>
    <t>Whit</t>
  </si>
  <si>
    <t>WA 8150</t>
  </si>
  <si>
    <t>8/60</t>
  </si>
  <si>
    <t>WA 8127</t>
  </si>
  <si>
    <t>Eden</t>
  </si>
  <si>
    <t>ML Skookum</t>
  </si>
  <si>
    <t>8/80</t>
  </si>
  <si>
    <t>UI-Cataldo</t>
  </si>
  <si>
    <t>8/10</t>
  </si>
  <si>
    <t>Nick</t>
  </si>
  <si>
    <t>WB-1035CL2</t>
  </si>
  <si>
    <t>averages</t>
  </si>
  <si>
    <t>WSU-Mt Vernon NWREC</t>
  </si>
  <si>
    <t>Only reported average of three replications due to high CV.</t>
  </si>
  <si>
    <t>T wt</t>
  </si>
  <si>
    <t>Trical 118</t>
  </si>
  <si>
    <t>Trical 110</t>
  </si>
  <si>
    <t>05TN10247</t>
  </si>
  <si>
    <t>07TN14362</t>
  </si>
  <si>
    <t>05T10109</t>
  </si>
  <si>
    <t>05T14106</t>
  </si>
  <si>
    <t>Progene Spring Triticale</t>
  </si>
  <si>
    <t>mean</t>
  </si>
  <si>
    <t>CV</t>
  </si>
  <si>
    <t>LSD@.05</t>
  </si>
  <si>
    <t>Protein was reported on bulk of  three reps.</t>
  </si>
  <si>
    <t xml:space="preserve">Planted 4/26/11. </t>
  </si>
  <si>
    <t xml:space="preserve"> 80 lbs/ac  N applied preplant.</t>
  </si>
  <si>
    <t>100 lbs/ac seeding rate.</t>
  </si>
  <si>
    <t xml:space="preserve">No fungicides applied. </t>
  </si>
  <si>
    <t xml:space="preserve"> 80 lbs/ac N applied preplant.</t>
  </si>
  <si>
    <t xml:space="preserve">Planted 4/26/11.  </t>
  </si>
  <si>
    <t>80 lbs/ac N applied preplant, 30 lbs late boot.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</si>
</sst>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409]d\-mmm;@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5" fontId="3" fillId="0" borderId="3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164" fontId="3" fillId="0" borderId="2" xfId="0" applyNumberFormat="1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4" fillId="0" borderId="0" xfId="0" applyFont="1" applyFill="1" applyBorder="1" applyAlignment="1">
      <alignment horizontal="left"/>
    </xf>
    <xf numFmtId="0" fontId="5" fillId="0" borderId="0" xfId="0" applyFont="1"/>
    <xf numFmtId="0" fontId="6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/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164" fontId="5" fillId="0" borderId="20" xfId="0" applyNumberFormat="1" applyFont="1" applyBorder="1" applyAlignment="1">
      <alignment horizontal="center"/>
    </xf>
    <xf numFmtId="165" fontId="5" fillId="0" borderId="18" xfId="0" applyNumberFormat="1" applyFont="1" applyFill="1" applyBorder="1" applyAlignment="1">
      <alignment horizontal="center"/>
    </xf>
    <xf numFmtId="165" fontId="5" fillId="0" borderId="19" xfId="0" applyNumberFormat="1" applyFont="1" applyFill="1" applyBorder="1" applyAlignment="1">
      <alignment horizontal="center"/>
    </xf>
    <xf numFmtId="165" fontId="5" fillId="0" borderId="20" xfId="0" applyNumberFormat="1" applyFont="1" applyFill="1" applyBorder="1" applyAlignment="1">
      <alignment horizontal="center"/>
    </xf>
    <xf numFmtId="49" fontId="5" fillId="0" borderId="21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" fontId="5" fillId="0" borderId="18" xfId="0" applyNumberFormat="1" applyFont="1" applyFill="1" applyBorder="1" applyAlignment="1">
      <alignment horizontal="center"/>
    </xf>
    <xf numFmtId="1" fontId="5" fillId="0" borderId="19" xfId="0" applyNumberFormat="1" applyFont="1" applyFill="1" applyBorder="1" applyAlignment="1">
      <alignment horizontal="center"/>
    </xf>
    <xf numFmtId="1" fontId="5" fillId="0" borderId="20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8" fillId="0" borderId="0" xfId="0" applyFont="1"/>
    <xf numFmtId="0" fontId="9" fillId="0" borderId="2" xfId="0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0" fontId="10" fillId="0" borderId="23" xfId="0" applyFont="1" applyFill="1" applyBorder="1" applyAlignment="1">
      <alignment horizontal="left"/>
    </xf>
    <xf numFmtId="164" fontId="8" fillId="0" borderId="23" xfId="0" applyNumberFormat="1" applyFont="1" applyFill="1" applyBorder="1" applyAlignment="1">
      <alignment horizontal="center"/>
    </xf>
    <xf numFmtId="0" fontId="8" fillId="0" borderId="24" xfId="0" applyFont="1" applyBorder="1"/>
    <xf numFmtId="164" fontId="8" fillId="0" borderId="24" xfId="0" applyNumberFormat="1" applyFont="1" applyFill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164" fontId="8" fillId="0" borderId="23" xfId="0" applyNumberFormat="1" applyFont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opLeftCell="A16" workbookViewId="0">
      <selection activeCell="K29" sqref="K29"/>
    </sheetView>
  </sheetViews>
  <sheetFormatPr defaultRowHeight="15"/>
  <cols>
    <col min="1" max="1" width="13.5703125" bestFit="1" customWidth="1"/>
    <col min="2" max="2" width="6.5703125" bestFit="1" customWidth="1"/>
    <col min="3" max="3" width="5" bestFit="1" customWidth="1"/>
    <col min="4" max="4" width="5.140625" bestFit="1" customWidth="1"/>
    <col min="5" max="5" width="6.85546875" bestFit="1" customWidth="1"/>
    <col min="6" max="6" width="8.42578125" bestFit="1" customWidth="1"/>
    <col min="7" max="7" width="6.42578125" bestFit="1" customWidth="1"/>
    <col min="8" max="8" width="4.7109375" bestFit="1" customWidth="1"/>
  </cols>
  <sheetData>
    <row r="1" spans="1:9">
      <c r="A1" s="69" t="s">
        <v>101</v>
      </c>
      <c r="B1" s="69"/>
      <c r="C1" s="69"/>
      <c r="D1" s="18"/>
      <c r="E1" s="18"/>
    </row>
    <row r="2" spans="1:9">
      <c r="A2" s="69" t="s">
        <v>59</v>
      </c>
      <c r="B2" s="69"/>
      <c r="C2" s="69"/>
      <c r="D2" s="69"/>
      <c r="E2" s="18"/>
    </row>
    <row r="3" spans="1:9" ht="15.75" thickBot="1">
      <c r="A3" s="70" t="s">
        <v>60</v>
      </c>
      <c r="B3" s="70"/>
      <c r="C3" s="70"/>
      <c r="D3" s="70"/>
      <c r="E3" s="70"/>
    </row>
    <row r="4" spans="1:9" ht="15.75" thickBo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2" t="s">
        <v>7</v>
      </c>
      <c r="I4" s="17"/>
    </row>
    <row r="5" spans="1:9">
      <c r="A5" s="7" t="s">
        <v>8</v>
      </c>
      <c r="B5" s="3" t="s">
        <v>9</v>
      </c>
      <c r="C5" s="39">
        <v>127.99666666666667</v>
      </c>
      <c r="D5" s="4">
        <v>50.866372980910427</v>
      </c>
      <c r="E5" s="4">
        <v>11.5</v>
      </c>
      <c r="F5" s="5">
        <v>40743</v>
      </c>
      <c r="G5" s="3">
        <v>37</v>
      </c>
      <c r="H5" s="6" t="s">
        <v>10</v>
      </c>
      <c r="I5" s="17"/>
    </row>
    <row r="6" spans="1:9">
      <c r="A6" s="7" t="s">
        <v>11</v>
      </c>
      <c r="B6" s="3" t="s">
        <v>9</v>
      </c>
      <c r="C6" s="39">
        <v>127.55333333333333</v>
      </c>
      <c r="D6" s="4">
        <v>53.803230543318648</v>
      </c>
      <c r="E6" s="4">
        <v>10.9</v>
      </c>
      <c r="F6" s="5">
        <v>40743</v>
      </c>
      <c r="G6" s="3">
        <v>34</v>
      </c>
      <c r="H6" s="6" t="s">
        <v>10</v>
      </c>
      <c r="I6" s="17"/>
    </row>
    <row r="7" spans="1:9">
      <c r="A7" s="7" t="s">
        <v>12</v>
      </c>
      <c r="B7" s="3" t="s">
        <v>9</v>
      </c>
      <c r="C7" s="39">
        <v>120.58666666666666</v>
      </c>
      <c r="D7" s="4">
        <v>50.396475770925115</v>
      </c>
      <c r="E7" s="4">
        <v>11.7</v>
      </c>
      <c r="F7" s="5">
        <v>40743</v>
      </c>
      <c r="G7" s="3">
        <v>32</v>
      </c>
      <c r="H7" s="6" t="s">
        <v>10</v>
      </c>
      <c r="I7" s="17"/>
    </row>
    <row r="8" spans="1:9">
      <c r="A8" s="7" t="s">
        <v>13</v>
      </c>
      <c r="B8" s="3" t="s">
        <v>9</v>
      </c>
      <c r="C8" s="39">
        <v>118.94</v>
      </c>
      <c r="D8" s="4">
        <v>52.745961820851697</v>
      </c>
      <c r="E8" s="4">
        <v>12</v>
      </c>
      <c r="F8" s="5">
        <v>40743</v>
      </c>
      <c r="G8" s="3">
        <v>35</v>
      </c>
      <c r="H8" s="6" t="s">
        <v>10</v>
      </c>
      <c r="I8" s="17"/>
    </row>
    <row r="9" spans="1:9">
      <c r="A9" s="7" t="s">
        <v>14</v>
      </c>
      <c r="B9" s="3" t="s">
        <v>9</v>
      </c>
      <c r="C9" s="39">
        <v>115.89999999999999</v>
      </c>
      <c r="D9" s="4">
        <v>53.098384728340676</v>
      </c>
      <c r="E9" s="4">
        <v>11.7</v>
      </c>
      <c r="F9" s="5">
        <v>40743</v>
      </c>
      <c r="G9" s="3">
        <v>40</v>
      </c>
      <c r="H9" s="6" t="s">
        <v>10</v>
      </c>
      <c r="I9" s="17"/>
    </row>
    <row r="10" spans="1:9">
      <c r="A10" s="7" t="s">
        <v>15</v>
      </c>
      <c r="B10" s="3" t="s">
        <v>16</v>
      </c>
      <c r="C10" s="39">
        <v>82.333333333333329</v>
      </c>
      <c r="D10" s="4">
        <v>58.14977973568282</v>
      </c>
      <c r="E10" s="4">
        <v>14.2</v>
      </c>
      <c r="F10" s="5">
        <v>40728</v>
      </c>
      <c r="G10" s="3">
        <v>28</v>
      </c>
      <c r="H10" s="6" t="s">
        <v>10</v>
      </c>
      <c r="I10" s="17"/>
    </row>
    <row r="11" spans="1:9">
      <c r="A11" s="7" t="s">
        <v>17</v>
      </c>
      <c r="B11" s="3" t="s">
        <v>9</v>
      </c>
      <c r="C11" s="39">
        <v>79.800000000000011</v>
      </c>
      <c r="D11" s="4">
        <v>55.330396475770925</v>
      </c>
      <c r="E11" s="4">
        <v>15.4</v>
      </c>
      <c r="F11" s="5">
        <v>40728</v>
      </c>
      <c r="G11" s="3">
        <v>32</v>
      </c>
      <c r="H11" s="6" t="s">
        <v>10</v>
      </c>
      <c r="I11" s="17"/>
    </row>
    <row r="12" spans="1:9">
      <c r="A12" s="7" t="s">
        <v>18</v>
      </c>
      <c r="B12" s="3" t="s">
        <v>16</v>
      </c>
      <c r="C12" s="39">
        <v>63.903333333333329</v>
      </c>
      <c r="D12" s="4">
        <v>56.38766519823789</v>
      </c>
      <c r="E12" s="4">
        <v>13.2</v>
      </c>
      <c r="F12" s="5">
        <v>40722</v>
      </c>
      <c r="G12" s="3">
        <v>30</v>
      </c>
      <c r="H12" s="6" t="s">
        <v>10</v>
      </c>
      <c r="I12" s="17"/>
    </row>
    <row r="13" spans="1:9">
      <c r="A13" s="7" t="s">
        <v>19</v>
      </c>
      <c r="B13" s="3" t="s">
        <v>16</v>
      </c>
      <c r="C13" s="39">
        <v>63.27</v>
      </c>
      <c r="D13" s="4">
        <v>57.562408223201174</v>
      </c>
      <c r="E13" s="4">
        <v>12.9</v>
      </c>
      <c r="F13" s="5">
        <v>40723</v>
      </c>
      <c r="G13" s="3">
        <v>32</v>
      </c>
      <c r="H13" s="6" t="s">
        <v>10</v>
      </c>
      <c r="I13" s="17"/>
    </row>
    <row r="14" spans="1:9">
      <c r="A14" s="7" t="s">
        <v>20</v>
      </c>
      <c r="B14" s="3" t="s">
        <v>9</v>
      </c>
      <c r="C14" s="39">
        <v>61.306666666666672</v>
      </c>
      <c r="D14" s="4">
        <v>56.152716593245231</v>
      </c>
      <c r="E14" s="4">
        <v>12.5</v>
      </c>
      <c r="F14" s="5">
        <v>40727</v>
      </c>
      <c r="G14" s="3">
        <v>34</v>
      </c>
      <c r="H14" s="6" t="s">
        <v>21</v>
      </c>
      <c r="I14" s="17"/>
    </row>
    <row r="15" spans="1:9">
      <c r="A15" s="7" t="s">
        <v>22</v>
      </c>
      <c r="B15" s="3" t="s">
        <v>9</v>
      </c>
      <c r="C15" s="39">
        <v>58.330000000000005</v>
      </c>
      <c r="D15" s="4">
        <v>57.797356828193834</v>
      </c>
      <c r="E15" s="4">
        <v>12.9</v>
      </c>
      <c r="F15" s="5">
        <v>40723</v>
      </c>
      <c r="G15" s="3">
        <v>36</v>
      </c>
      <c r="H15" s="6" t="s">
        <v>23</v>
      </c>
      <c r="I15" s="17"/>
    </row>
    <row r="16" spans="1:9">
      <c r="A16" s="7" t="s">
        <v>24</v>
      </c>
      <c r="B16" s="3" t="s">
        <v>9</v>
      </c>
      <c r="C16" s="39">
        <v>56.493333333333332</v>
      </c>
      <c r="D16" s="4">
        <v>58.38472834067548</v>
      </c>
      <c r="E16" s="4">
        <v>12.9</v>
      </c>
      <c r="F16" s="5">
        <v>40724</v>
      </c>
      <c r="G16" s="3">
        <v>34</v>
      </c>
      <c r="H16" s="6" t="s">
        <v>25</v>
      </c>
      <c r="I16" s="17"/>
    </row>
    <row r="17" spans="1:9">
      <c r="A17" s="7" t="s">
        <v>26</v>
      </c>
      <c r="B17" s="3" t="s">
        <v>16</v>
      </c>
      <c r="C17" s="39">
        <v>54.846666666666664</v>
      </c>
      <c r="D17" s="4">
        <v>57.679882525697501</v>
      </c>
      <c r="E17" s="4">
        <v>14.2</v>
      </c>
      <c r="F17" s="5">
        <v>40722</v>
      </c>
      <c r="G17" s="3">
        <v>35</v>
      </c>
      <c r="H17" s="6" t="s">
        <v>27</v>
      </c>
      <c r="I17" s="17"/>
    </row>
    <row r="18" spans="1:9">
      <c r="A18" s="7" t="s">
        <v>28</v>
      </c>
      <c r="B18" s="3" t="s">
        <v>16</v>
      </c>
      <c r="C18" s="39">
        <v>54.15</v>
      </c>
      <c r="D18" s="4">
        <v>57.327459618208515</v>
      </c>
      <c r="E18" s="4">
        <v>11.9</v>
      </c>
      <c r="F18" s="5">
        <v>40727</v>
      </c>
      <c r="G18" s="3">
        <v>32</v>
      </c>
      <c r="H18" s="6" t="s">
        <v>25</v>
      </c>
      <c r="I18" s="17"/>
    </row>
    <row r="19" spans="1:9">
      <c r="A19" s="7" t="s">
        <v>29</v>
      </c>
      <c r="B19" s="3" t="s">
        <v>9</v>
      </c>
      <c r="C19" s="39">
        <v>47.31</v>
      </c>
      <c r="D19" s="4">
        <v>57.914831130690168</v>
      </c>
      <c r="E19" s="4">
        <v>13.6</v>
      </c>
      <c r="F19" s="5">
        <v>40722</v>
      </c>
      <c r="G19" s="3">
        <v>36</v>
      </c>
      <c r="H19" s="6" t="s">
        <v>30</v>
      </c>
      <c r="I19" s="17"/>
    </row>
    <row r="20" spans="1:9">
      <c r="A20" s="7" t="s">
        <v>31</v>
      </c>
      <c r="B20" s="3" t="s">
        <v>16</v>
      </c>
      <c r="C20" s="39">
        <v>47.31</v>
      </c>
      <c r="D20" s="4">
        <v>57.679882525697508</v>
      </c>
      <c r="E20" s="4">
        <v>13.1</v>
      </c>
      <c r="F20" s="5">
        <v>40729</v>
      </c>
      <c r="G20" s="3">
        <v>36</v>
      </c>
      <c r="H20" s="6" t="s">
        <v>32</v>
      </c>
      <c r="I20" s="17"/>
    </row>
    <row r="21" spans="1:9">
      <c r="A21" s="7" t="s">
        <v>33</v>
      </c>
      <c r="B21" s="3" t="s">
        <v>9</v>
      </c>
      <c r="C21" s="39">
        <v>45.916666666666664</v>
      </c>
      <c r="D21" s="4">
        <v>57.444933920704848</v>
      </c>
      <c r="E21" s="4">
        <v>14</v>
      </c>
      <c r="F21" s="5">
        <v>40727</v>
      </c>
      <c r="G21" s="3">
        <v>29</v>
      </c>
      <c r="H21" s="6" t="s">
        <v>34</v>
      </c>
      <c r="I21" s="17"/>
    </row>
    <row r="22" spans="1:9">
      <c r="A22" s="7" t="s">
        <v>35</v>
      </c>
      <c r="B22" s="3" t="s">
        <v>9</v>
      </c>
      <c r="C22" s="39">
        <v>45.03</v>
      </c>
      <c r="D22" s="4">
        <v>57.797356828193834</v>
      </c>
      <c r="E22" s="4">
        <v>14.1</v>
      </c>
      <c r="F22" s="8">
        <v>40735</v>
      </c>
      <c r="G22" s="3">
        <v>37</v>
      </c>
      <c r="H22" s="6" t="s">
        <v>36</v>
      </c>
      <c r="I22" s="17"/>
    </row>
    <row r="23" spans="1:9">
      <c r="A23" s="7" t="s">
        <v>37</v>
      </c>
      <c r="B23" s="3" t="s">
        <v>9</v>
      </c>
      <c r="C23" s="39">
        <v>41.483333333333327</v>
      </c>
      <c r="D23" s="4">
        <v>57.327459618208515</v>
      </c>
      <c r="E23" s="4">
        <v>11.7</v>
      </c>
      <c r="F23" s="5">
        <v>40729</v>
      </c>
      <c r="G23" s="3">
        <v>30</v>
      </c>
      <c r="H23" s="6" t="s">
        <v>10</v>
      </c>
      <c r="I23" s="17"/>
    </row>
    <row r="24" spans="1:9">
      <c r="A24" s="7" t="s">
        <v>38</v>
      </c>
      <c r="B24" s="3" t="s">
        <v>9</v>
      </c>
      <c r="C24" s="39">
        <v>40.85</v>
      </c>
      <c r="D24" s="4">
        <v>50.397650513950076</v>
      </c>
      <c r="E24" s="4">
        <v>13</v>
      </c>
      <c r="F24" s="5">
        <v>40722</v>
      </c>
      <c r="G24" s="3">
        <v>41</v>
      </c>
      <c r="H24" s="6" t="s">
        <v>39</v>
      </c>
      <c r="I24" s="17"/>
    </row>
    <row r="25" spans="1:9">
      <c r="A25" s="7" t="s">
        <v>40</v>
      </c>
      <c r="B25" s="3" t="s">
        <v>9</v>
      </c>
      <c r="C25" s="39">
        <v>40.406666666666666</v>
      </c>
      <c r="D25" s="4">
        <v>52.628487518355364</v>
      </c>
      <c r="E25" s="4">
        <v>13.1</v>
      </c>
      <c r="F25" s="5">
        <v>40725</v>
      </c>
      <c r="G25" s="3">
        <v>36</v>
      </c>
      <c r="H25" s="6" t="s">
        <v>30</v>
      </c>
      <c r="I25" s="17"/>
    </row>
    <row r="26" spans="1:9">
      <c r="A26" s="7" t="s">
        <v>41</v>
      </c>
      <c r="B26" s="3" t="s">
        <v>16</v>
      </c>
      <c r="C26" s="39">
        <v>39.963333333333331</v>
      </c>
      <c r="D26" s="4">
        <v>56.270190895741557</v>
      </c>
      <c r="E26" s="4">
        <v>12.9</v>
      </c>
      <c r="F26" s="5">
        <v>40726</v>
      </c>
      <c r="G26" s="3">
        <v>34</v>
      </c>
      <c r="H26" s="6" t="s">
        <v>36</v>
      </c>
      <c r="I26" s="17"/>
    </row>
    <row r="27" spans="1:9">
      <c r="A27" s="7" t="s">
        <v>42</v>
      </c>
      <c r="B27" s="3" t="s">
        <v>9</v>
      </c>
      <c r="C27" s="39">
        <v>39.456666666666671</v>
      </c>
      <c r="D27" s="4">
        <v>51.285022026431712</v>
      </c>
      <c r="E27" s="4">
        <v>11.6</v>
      </c>
      <c r="F27" s="8">
        <v>40743</v>
      </c>
      <c r="G27" s="3">
        <v>24</v>
      </c>
      <c r="H27" s="6" t="s">
        <v>43</v>
      </c>
      <c r="I27" s="17"/>
    </row>
    <row r="28" spans="1:9">
      <c r="A28" s="7" t="s">
        <v>44</v>
      </c>
      <c r="B28" s="3" t="s">
        <v>9</v>
      </c>
      <c r="C28" s="39">
        <v>38.063333333333333</v>
      </c>
      <c r="D28" s="4">
        <v>53.803230543318648</v>
      </c>
      <c r="E28" s="4">
        <v>13</v>
      </c>
      <c r="F28" s="5">
        <v>40723</v>
      </c>
      <c r="G28" s="3">
        <v>27</v>
      </c>
      <c r="H28" s="6" t="s">
        <v>21</v>
      </c>
      <c r="I28" s="17"/>
    </row>
    <row r="29" spans="1:9">
      <c r="A29" s="7" t="s">
        <v>45</v>
      </c>
      <c r="B29" s="3" t="s">
        <v>9</v>
      </c>
      <c r="C29" s="39">
        <v>36.606666666666662</v>
      </c>
      <c r="D29" s="4">
        <v>56.726725403817916</v>
      </c>
      <c r="E29" s="4">
        <v>12.5</v>
      </c>
      <c r="F29" s="5">
        <v>40726</v>
      </c>
      <c r="G29" s="3">
        <v>38</v>
      </c>
      <c r="H29" s="6" t="s">
        <v>46</v>
      </c>
      <c r="I29" s="17"/>
    </row>
    <row r="30" spans="1:9">
      <c r="A30" s="7" t="s">
        <v>47</v>
      </c>
      <c r="B30" s="3" t="s">
        <v>16</v>
      </c>
      <c r="C30" s="39">
        <v>35.466666666666669</v>
      </c>
      <c r="D30" s="4">
        <v>56.207635829662259</v>
      </c>
      <c r="E30" s="4">
        <v>12</v>
      </c>
      <c r="F30" s="5">
        <v>40727</v>
      </c>
      <c r="G30" s="3">
        <v>36</v>
      </c>
      <c r="H30" s="6" t="s">
        <v>39</v>
      </c>
      <c r="I30" s="17"/>
    </row>
    <row r="31" spans="1:9">
      <c r="A31" s="7" t="s">
        <v>48</v>
      </c>
      <c r="B31" s="3" t="s">
        <v>9</v>
      </c>
      <c r="C31" s="39">
        <v>31.919999999999998</v>
      </c>
      <c r="D31" s="4">
        <v>54.985315712187962</v>
      </c>
      <c r="E31" s="4">
        <v>12.9</v>
      </c>
      <c r="F31" s="5">
        <v>40722</v>
      </c>
      <c r="G31" s="3">
        <v>28</v>
      </c>
      <c r="H31" s="6" t="s">
        <v>36</v>
      </c>
      <c r="I31" s="17"/>
    </row>
    <row r="32" spans="1:9">
      <c r="A32" s="7" t="s">
        <v>49</v>
      </c>
      <c r="B32" s="3" t="s">
        <v>9</v>
      </c>
      <c r="C32" s="39">
        <v>31.033333333333331</v>
      </c>
      <c r="D32" s="4">
        <v>53.026431718061673</v>
      </c>
      <c r="E32" s="4">
        <v>13.9</v>
      </c>
      <c r="F32" s="5">
        <v>40722</v>
      </c>
      <c r="G32" s="3">
        <v>33</v>
      </c>
      <c r="H32" s="6" t="s">
        <v>50</v>
      </c>
      <c r="I32" s="17"/>
    </row>
    <row r="33" spans="1:9">
      <c r="A33" s="7" t="s">
        <v>51</v>
      </c>
      <c r="B33" s="3" t="s">
        <v>9</v>
      </c>
      <c r="C33" s="39">
        <v>28.816666666666663</v>
      </c>
      <c r="D33" s="4" t="s">
        <v>52</v>
      </c>
      <c r="E33" s="4">
        <v>12.6</v>
      </c>
      <c r="F33" s="5">
        <v>40727</v>
      </c>
      <c r="G33" s="3">
        <v>31</v>
      </c>
      <c r="H33" s="6" t="s">
        <v>53</v>
      </c>
      <c r="I33" s="17"/>
    </row>
    <row r="34" spans="1:9">
      <c r="A34" s="7" t="s">
        <v>54</v>
      </c>
      <c r="B34" s="3" t="s">
        <v>9</v>
      </c>
      <c r="C34" s="39">
        <v>24.142666666666667</v>
      </c>
      <c r="D34" s="4" t="s">
        <v>52</v>
      </c>
      <c r="E34" s="4">
        <v>14.2</v>
      </c>
      <c r="F34" s="5">
        <v>40722</v>
      </c>
      <c r="G34" s="3">
        <v>31</v>
      </c>
      <c r="H34" s="6" t="s">
        <v>53</v>
      </c>
      <c r="I34" s="17"/>
    </row>
    <row r="35" spans="1:9">
      <c r="A35" s="7" t="s">
        <v>55</v>
      </c>
      <c r="B35" s="3" t="s">
        <v>9</v>
      </c>
      <c r="C35" s="39">
        <v>23.686666666666667</v>
      </c>
      <c r="D35" s="4" t="s">
        <v>52</v>
      </c>
      <c r="E35" s="4">
        <v>13</v>
      </c>
      <c r="F35" s="5">
        <v>40722</v>
      </c>
      <c r="G35" s="3">
        <v>34</v>
      </c>
      <c r="H35" s="6" t="s">
        <v>56</v>
      </c>
      <c r="I35" s="17"/>
    </row>
    <row r="36" spans="1:9" ht="15.75" thickBot="1">
      <c r="A36" s="9" t="s">
        <v>57</v>
      </c>
      <c r="B36" s="10" t="s">
        <v>9</v>
      </c>
      <c r="C36" s="39">
        <v>12.92</v>
      </c>
      <c r="D36" s="11" t="s">
        <v>52</v>
      </c>
      <c r="E36" s="11">
        <v>13.5</v>
      </c>
      <c r="F36" s="12">
        <v>40722</v>
      </c>
      <c r="G36" s="10">
        <v>31</v>
      </c>
      <c r="H36" s="13" t="s">
        <v>56</v>
      </c>
      <c r="I36" s="17"/>
    </row>
    <row r="37" spans="1:9" ht="15.75" thickBot="1">
      <c r="A37" s="14" t="s">
        <v>58</v>
      </c>
      <c r="B37" s="15"/>
      <c r="C37" s="16">
        <f>SUM(C5:C36)/32</f>
        <v>57.368520833333335</v>
      </c>
      <c r="D37" s="16">
        <v>54.60383816902123</v>
      </c>
      <c r="E37" s="16">
        <v>12.893749999999997</v>
      </c>
      <c r="F37" s="17"/>
      <c r="G37" s="17"/>
      <c r="H37" s="17"/>
      <c r="I37" s="17"/>
    </row>
    <row r="39" spans="1:9">
      <c r="A39" s="71" t="s">
        <v>120</v>
      </c>
      <c r="B39" s="71"/>
      <c r="C39" s="71"/>
      <c r="D39" s="71"/>
      <c r="E39" s="71"/>
      <c r="F39" s="71"/>
      <c r="G39" s="71"/>
      <c r="H39" s="71"/>
    </row>
    <row r="40" spans="1:9">
      <c r="A40" s="19" t="s">
        <v>121</v>
      </c>
      <c r="B40" s="19"/>
      <c r="C40" s="19"/>
      <c r="D40" s="19"/>
      <c r="E40" s="19"/>
      <c r="F40" s="19"/>
      <c r="G40" s="19"/>
      <c r="H40" s="19"/>
    </row>
    <row r="41" spans="1:9">
      <c r="A41" s="71" t="s">
        <v>117</v>
      </c>
      <c r="B41" s="71"/>
      <c r="C41" s="71"/>
      <c r="D41" s="71"/>
      <c r="E41" s="19"/>
      <c r="F41" s="19"/>
      <c r="G41" s="19"/>
      <c r="H41" s="19"/>
    </row>
    <row r="42" spans="1:9">
      <c r="A42" s="67" t="s">
        <v>61</v>
      </c>
      <c r="B42" s="67"/>
      <c r="C42" s="67"/>
      <c r="D42" s="67"/>
      <c r="E42" s="67"/>
      <c r="F42" s="67"/>
      <c r="G42" s="67"/>
      <c r="H42" s="67"/>
    </row>
    <row r="43" spans="1:9">
      <c r="A43" s="68" t="s">
        <v>62</v>
      </c>
      <c r="B43" s="68"/>
      <c r="C43" s="68"/>
      <c r="D43" s="68"/>
      <c r="E43" s="68"/>
      <c r="F43" s="68"/>
      <c r="G43" s="68"/>
      <c r="H43" s="68"/>
    </row>
    <row r="44" spans="1:9">
      <c r="A44" s="68"/>
      <c r="B44" s="68"/>
      <c r="C44" s="68"/>
      <c r="D44" s="68"/>
      <c r="E44" s="68"/>
      <c r="F44" s="68"/>
      <c r="G44" s="68"/>
      <c r="H44" s="68"/>
    </row>
    <row r="45" spans="1:9">
      <c r="A45" s="67" t="s">
        <v>102</v>
      </c>
      <c r="B45" s="67"/>
      <c r="C45" s="67"/>
      <c r="D45" s="67"/>
      <c r="E45" s="67"/>
      <c r="F45" s="67"/>
      <c r="G45" s="67"/>
      <c r="H45" s="67"/>
    </row>
  </sheetData>
  <mergeCells count="8">
    <mergeCell ref="A45:H45"/>
    <mergeCell ref="A43:H44"/>
    <mergeCell ref="A1:C1"/>
    <mergeCell ref="A2:D2"/>
    <mergeCell ref="A3:E3"/>
    <mergeCell ref="A39:H39"/>
    <mergeCell ref="A42:H42"/>
    <mergeCell ref="A41:D41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9"/>
  <sheetViews>
    <sheetView topLeftCell="A7" workbookViewId="0">
      <selection activeCell="A35" sqref="A35:D35"/>
    </sheetView>
  </sheetViews>
  <sheetFormatPr defaultRowHeight="15"/>
  <cols>
    <col min="1" max="1" width="14" bestFit="1" customWidth="1"/>
    <col min="2" max="2" width="6.7109375" bestFit="1" customWidth="1"/>
    <col min="3" max="3" width="5.5703125" bestFit="1" customWidth="1"/>
    <col min="4" max="4" width="5.85546875" bestFit="1" customWidth="1"/>
    <col min="5" max="5" width="7.5703125" bestFit="1" customWidth="1"/>
    <col min="6" max="6" width="10" bestFit="1" customWidth="1"/>
    <col min="7" max="7" width="7.140625" bestFit="1" customWidth="1"/>
    <col min="8" max="8" width="4.85546875" bestFit="1" customWidth="1"/>
  </cols>
  <sheetData>
    <row r="1" spans="1:8">
      <c r="A1" s="69" t="s">
        <v>101</v>
      </c>
      <c r="B1" s="69"/>
      <c r="C1" s="69"/>
      <c r="D1" s="18"/>
      <c r="E1" s="18"/>
      <c r="F1" s="20"/>
      <c r="G1" s="20"/>
      <c r="H1" s="20"/>
    </row>
    <row r="2" spans="1:8">
      <c r="A2" s="69" t="s">
        <v>59</v>
      </c>
      <c r="B2" s="69"/>
      <c r="C2" s="69"/>
      <c r="D2" s="69"/>
      <c r="E2" s="18"/>
      <c r="F2" s="20"/>
      <c r="G2" s="20"/>
      <c r="H2" s="20"/>
    </row>
    <row r="3" spans="1:8" ht="15.75" customHeight="1" thickBot="1">
      <c r="A3" s="70" t="s">
        <v>63</v>
      </c>
      <c r="B3" s="70"/>
      <c r="C3" s="70"/>
      <c r="D3" s="70"/>
      <c r="E3" s="70"/>
      <c r="F3" s="20"/>
      <c r="G3" s="20"/>
      <c r="H3" s="20"/>
    </row>
    <row r="4" spans="1:8" ht="15.75" thickBot="1">
      <c r="A4" s="21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2" t="s">
        <v>7</v>
      </c>
    </row>
    <row r="5" spans="1:8">
      <c r="A5" s="23" t="s">
        <v>64</v>
      </c>
      <c r="B5" s="41" t="s">
        <v>65</v>
      </c>
      <c r="C5" s="40">
        <v>96.52</v>
      </c>
      <c r="D5" s="30">
        <v>55.330396475770925</v>
      </c>
      <c r="E5" s="30">
        <v>11.1</v>
      </c>
      <c r="F5" s="33">
        <v>40728</v>
      </c>
      <c r="G5" s="44">
        <v>32.333333333333336</v>
      </c>
      <c r="H5" s="36" t="s">
        <v>27</v>
      </c>
    </row>
    <row r="6" spans="1:8">
      <c r="A6" s="24" t="s">
        <v>66</v>
      </c>
      <c r="B6" s="42" t="s">
        <v>67</v>
      </c>
      <c r="C6" s="40">
        <v>91.326666666666668</v>
      </c>
      <c r="D6" s="31">
        <v>59.324522760646111</v>
      </c>
      <c r="E6" s="31">
        <v>10.6</v>
      </c>
      <c r="F6" s="34">
        <v>40729</v>
      </c>
      <c r="G6" s="45">
        <v>36</v>
      </c>
      <c r="H6" s="37" t="s">
        <v>23</v>
      </c>
    </row>
    <row r="7" spans="1:8">
      <c r="A7" s="24" t="s">
        <v>68</v>
      </c>
      <c r="B7" s="42" t="s">
        <v>65</v>
      </c>
      <c r="C7" s="40">
        <v>82.46</v>
      </c>
      <c r="D7" s="31">
        <v>58.267254038179146</v>
      </c>
      <c r="E7" s="31">
        <v>11.7</v>
      </c>
      <c r="F7" s="34">
        <v>40726</v>
      </c>
      <c r="G7" s="45">
        <v>40</v>
      </c>
      <c r="H7" s="37" t="s">
        <v>10</v>
      </c>
    </row>
    <row r="8" spans="1:8">
      <c r="A8" s="24" t="s">
        <v>69</v>
      </c>
      <c r="B8" s="42" t="s">
        <v>67</v>
      </c>
      <c r="C8" s="40">
        <v>81.953333333333333</v>
      </c>
      <c r="D8" s="31">
        <v>57.327459618208515</v>
      </c>
      <c r="E8" s="31">
        <v>11.5</v>
      </c>
      <c r="F8" s="34">
        <v>40722</v>
      </c>
      <c r="G8" s="45">
        <v>38.333333333333336</v>
      </c>
      <c r="H8" s="37" t="s">
        <v>21</v>
      </c>
    </row>
    <row r="9" spans="1:8">
      <c r="A9" s="24" t="s">
        <v>70</v>
      </c>
      <c r="B9" s="42" t="s">
        <v>67</v>
      </c>
      <c r="C9" s="40">
        <v>79.673333333333332</v>
      </c>
      <c r="D9" s="31">
        <v>57.679882525697508</v>
      </c>
      <c r="E9" s="31">
        <v>11.5</v>
      </c>
      <c r="F9" s="34">
        <v>40732</v>
      </c>
      <c r="G9" s="45">
        <v>38</v>
      </c>
      <c r="H9" s="37" t="s">
        <v>10</v>
      </c>
    </row>
    <row r="10" spans="1:8">
      <c r="A10" s="24" t="s">
        <v>71</v>
      </c>
      <c r="B10" s="42" t="s">
        <v>67</v>
      </c>
      <c r="C10" s="40">
        <v>77.773333333333326</v>
      </c>
      <c r="D10" s="31">
        <v>53.803230543318648</v>
      </c>
      <c r="E10" s="31">
        <v>10.199999999999999</v>
      </c>
      <c r="F10" s="34">
        <v>40730</v>
      </c>
      <c r="G10" s="45">
        <v>38.333333333333336</v>
      </c>
      <c r="H10" s="37" t="s">
        <v>27</v>
      </c>
    </row>
    <row r="11" spans="1:8">
      <c r="A11" s="24" t="s">
        <v>72</v>
      </c>
      <c r="B11" s="42" t="s">
        <v>67</v>
      </c>
      <c r="C11" s="40">
        <v>75.429999999999993</v>
      </c>
      <c r="D11" s="31">
        <v>58.14977973568282</v>
      </c>
      <c r="E11" s="31">
        <v>11.3</v>
      </c>
      <c r="F11" s="34">
        <v>40726</v>
      </c>
      <c r="G11" s="45">
        <v>36.333333333333336</v>
      </c>
      <c r="H11" s="37" t="s">
        <v>73</v>
      </c>
    </row>
    <row r="12" spans="1:8">
      <c r="A12" s="24" t="s">
        <v>74</v>
      </c>
      <c r="B12" s="42" t="s">
        <v>67</v>
      </c>
      <c r="C12" s="40">
        <v>68.84333333333332</v>
      </c>
      <c r="D12" s="31">
        <v>54.625550660792953</v>
      </c>
      <c r="E12" s="31">
        <v>9.8000000000000007</v>
      </c>
      <c r="F12" s="34">
        <v>40727</v>
      </c>
      <c r="G12" s="45">
        <v>35.666666666666664</v>
      </c>
      <c r="H12" s="37" t="s">
        <v>73</v>
      </c>
    </row>
    <row r="13" spans="1:8">
      <c r="A13" s="24" t="s">
        <v>75</v>
      </c>
      <c r="B13" s="42" t="s">
        <v>67</v>
      </c>
      <c r="C13" s="40">
        <v>66.183333333333337</v>
      </c>
      <c r="D13" s="31">
        <v>57.092511013215862</v>
      </c>
      <c r="E13" s="31">
        <v>10.199999999999999</v>
      </c>
      <c r="F13" s="34">
        <v>40727</v>
      </c>
      <c r="G13" s="45">
        <v>35.666666666666664</v>
      </c>
      <c r="H13" s="37" t="s">
        <v>21</v>
      </c>
    </row>
    <row r="14" spans="1:8">
      <c r="A14" s="24" t="s">
        <v>76</v>
      </c>
      <c r="B14" s="42" t="s">
        <v>67</v>
      </c>
      <c r="C14" s="40">
        <v>64.726666666666674</v>
      </c>
      <c r="D14" s="31">
        <v>56.270190895741564</v>
      </c>
      <c r="E14" s="31">
        <v>10.8</v>
      </c>
      <c r="F14" s="34">
        <v>40729</v>
      </c>
      <c r="G14" s="45">
        <v>37.666666666666664</v>
      </c>
      <c r="H14" s="37" t="s">
        <v>77</v>
      </c>
    </row>
    <row r="15" spans="1:8">
      <c r="A15" s="24" t="s">
        <v>78</v>
      </c>
      <c r="B15" s="42" t="s">
        <v>67</v>
      </c>
      <c r="C15" s="40">
        <v>59.343333333333334</v>
      </c>
      <c r="D15" s="31">
        <v>56.740088105726869</v>
      </c>
      <c r="E15" s="31">
        <v>10.5</v>
      </c>
      <c r="F15" s="34">
        <v>40728</v>
      </c>
      <c r="G15" s="45">
        <v>38.666666666666664</v>
      </c>
      <c r="H15" s="37" t="s">
        <v>73</v>
      </c>
    </row>
    <row r="16" spans="1:8">
      <c r="A16" s="24" t="s">
        <v>79</v>
      </c>
      <c r="B16" s="42" t="s">
        <v>67</v>
      </c>
      <c r="C16" s="40">
        <v>57</v>
      </c>
      <c r="D16" s="31">
        <v>54.860499265785613</v>
      </c>
      <c r="E16" s="31">
        <v>11</v>
      </c>
      <c r="F16" s="34">
        <v>40729</v>
      </c>
      <c r="G16" s="45">
        <v>34</v>
      </c>
      <c r="H16" s="37" t="s">
        <v>80</v>
      </c>
    </row>
    <row r="17" spans="1:8">
      <c r="A17" s="24" t="s">
        <v>81</v>
      </c>
      <c r="B17" s="42" t="s">
        <v>67</v>
      </c>
      <c r="C17" s="40">
        <v>56.430000000000007</v>
      </c>
      <c r="D17" s="31">
        <v>54.74302496328928</v>
      </c>
      <c r="E17" s="31">
        <v>10.9</v>
      </c>
      <c r="F17" s="34">
        <v>40732</v>
      </c>
      <c r="G17" s="45">
        <v>36.333333333333336</v>
      </c>
      <c r="H17" s="37" t="s">
        <v>73</v>
      </c>
    </row>
    <row r="18" spans="1:8">
      <c r="A18" s="24" t="s">
        <v>82</v>
      </c>
      <c r="B18" s="42" t="s">
        <v>67</v>
      </c>
      <c r="C18" s="40">
        <v>56.24</v>
      </c>
      <c r="D18" s="31">
        <v>57.679882525697508</v>
      </c>
      <c r="E18" s="31">
        <v>10.7</v>
      </c>
      <c r="F18" s="34">
        <v>40724</v>
      </c>
      <c r="G18" s="45">
        <v>36.333333333333336</v>
      </c>
      <c r="H18" s="37" t="s">
        <v>73</v>
      </c>
    </row>
    <row r="19" spans="1:8">
      <c r="A19" s="24" t="s">
        <v>83</v>
      </c>
      <c r="B19" s="42" t="s">
        <v>67</v>
      </c>
      <c r="C19" s="40">
        <v>50.223333333333336</v>
      </c>
      <c r="D19" s="31">
        <v>56.857562408223203</v>
      </c>
      <c r="E19" s="31">
        <v>10.7</v>
      </c>
      <c r="F19" s="34">
        <v>40724</v>
      </c>
      <c r="G19" s="45">
        <v>36.666666666666664</v>
      </c>
      <c r="H19" s="37" t="s">
        <v>73</v>
      </c>
    </row>
    <row r="20" spans="1:8">
      <c r="A20" s="24" t="s">
        <v>84</v>
      </c>
      <c r="B20" s="42" t="s">
        <v>67</v>
      </c>
      <c r="C20" s="40">
        <v>49.653333333333329</v>
      </c>
      <c r="D20" s="31">
        <v>55.682819383259918</v>
      </c>
      <c r="E20" s="31">
        <v>10.4</v>
      </c>
      <c r="F20" s="34">
        <v>40728</v>
      </c>
      <c r="G20" s="45">
        <v>34.333333333333336</v>
      </c>
      <c r="H20" s="37" t="s">
        <v>27</v>
      </c>
    </row>
    <row r="21" spans="1:8">
      <c r="A21" s="24" t="s">
        <v>85</v>
      </c>
      <c r="B21" s="42" t="s">
        <v>67</v>
      </c>
      <c r="C21" s="40">
        <v>46.233333333333327</v>
      </c>
      <c r="D21" s="31">
        <v>56.38766519823789</v>
      </c>
      <c r="E21" s="31">
        <v>11</v>
      </c>
      <c r="F21" s="34">
        <v>40722</v>
      </c>
      <c r="G21" s="45">
        <v>30.666666666666668</v>
      </c>
      <c r="H21" s="37" t="s">
        <v>86</v>
      </c>
    </row>
    <row r="22" spans="1:8">
      <c r="A22" s="24" t="s">
        <v>87</v>
      </c>
      <c r="B22" s="42" t="s">
        <v>67</v>
      </c>
      <c r="C22" s="40">
        <v>46.043333333333329</v>
      </c>
      <c r="D22" s="31">
        <v>54.977973568281946</v>
      </c>
      <c r="E22" s="31">
        <v>10.9</v>
      </c>
      <c r="F22" s="34">
        <v>40727</v>
      </c>
      <c r="G22" s="45">
        <v>36</v>
      </c>
      <c r="H22" s="37" t="s">
        <v>88</v>
      </c>
    </row>
    <row r="23" spans="1:8">
      <c r="A23" s="24" t="s">
        <v>89</v>
      </c>
      <c r="B23" s="42" t="s">
        <v>67</v>
      </c>
      <c r="C23" s="40">
        <v>44.523333333333333</v>
      </c>
      <c r="D23" s="31">
        <v>55.447870778267259</v>
      </c>
      <c r="E23" s="31">
        <v>11</v>
      </c>
      <c r="F23" s="34">
        <v>40722</v>
      </c>
      <c r="G23" s="45">
        <v>33.333333333333336</v>
      </c>
      <c r="H23" s="37" t="s">
        <v>88</v>
      </c>
    </row>
    <row r="24" spans="1:8">
      <c r="A24" s="24" t="s">
        <v>90</v>
      </c>
      <c r="B24" s="42" t="s">
        <v>67</v>
      </c>
      <c r="C24" s="40">
        <v>43.573333333333331</v>
      </c>
      <c r="D24" s="31">
        <v>56.152716593245231</v>
      </c>
      <c r="E24" s="31">
        <v>10.7</v>
      </c>
      <c r="F24" s="34">
        <v>40727</v>
      </c>
      <c r="G24" s="45">
        <v>34</v>
      </c>
      <c r="H24" s="37" t="s">
        <v>91</v>
      </c>
    </row>
    <row r="25" spans="1:8">
      <c r="A25" s="24" t="s">
        <v>92</v>
      </c>
      <c r="B25" s="42" t="s">
        <v>67</v>
      </c>
      <c r="C25" s="40">
        <v>38.696666666666665</v>
      </c>
      <c r="D25" s="31">
        <v>53.920704845814974</v>
      </c>
      <c r="E25" s="31">
        <v>10.7</v>
      </c>
      <c r="F25" s="34">
        <v>40726</v>
      </c>
      <c r="G25" s="45">
        <v>32</v>
      </c>
      <c r="H25" s="37" t="s">
        <v>91</v>
      </c>
    </row>
    <row r="26" spans="1:8">
      <c r="A26" s="24" t="s">
        <v>93</v>
      </c>
      <c r="B26" s="42" t="s">
        <v>65</v>
      </c>
      <c r="C26" s="40">
        <v>33.059999999999995</v>
      </c>
      <c r="D26" s="31">
        <v>53.450807635829655</v>
      </c>
      <c r="E26" s="31">
        <v>10.1</v>
      </c>
      <c r="F26" s="34">
        <v>40724</v>
      </c>
      <c r="G26" s="45">
        <v>31</v>
      </c>
      <c r="H26" s="37" t="s">
        <v>91</v>
      </c>
    </row>
    <row r="27" spans="1:8">
      <c r="A27" s="24" t="s">
        <v>94</v>
      </c>
      <c r="B27" s="42" t="s">
        <v>67</v>
      </c>
      <c r="C27" s="40">
        <v>27.36</v>
      </c>
      <c r="D27" s="31">
        <v>52.51101321585903</v>
      </c>
      <c r="E27" s="31">
        <v>11</v>
      </c>
      <c r="F27" s="34">
        <v>40729</v>
      </c>
      <c r="G27" s="45">
        <v>32</v>
      </c>
      <c r="H27" s="37" t="s">
        <v>95</v>
      </c>
    </row>
    <row r="28" spans="1:8">
      <c r="A28" s="24" t="s">
        <v>96</v>
      </c>
      <c r="B28" s="42" t="s">
        <v>67</v>
      </c>
      <c r="C28" s="40">
        <v>25.016666666666666</v>
      </c>
      <c r="D28" s="31">
        <v>50.748898678414093</v>
      </c>
      <c r="E28" s="31">
        <v>11.3</v>
      </c>
      <c r="F28" s="34">
        <v>40722</v>
      </c>
      <c r="G28" s="45">
        <v>32.333333333333336</v>
      </c>
      <c r="H28" s="37" t="s">
        <v>97</v>
      </c>
    </row>
    <row r="29" spans="1:8">
      <c r="A29" s="24" t="s">
        <v>98</v>
      </c>
      <c r="B29" s="42" t="s">
        <v>67</v>
      </c>
      <c r="C29" s="40">
        <v>24.13</v>
      </c>
      <c r="D29" s="31">
        <v>52.158590308370044</v>
      </c>
      <c r="E29" s="31">
        <v>11.1</v>
      </c>
      <c r="F29" s="34">
        <v>40724</v>
      </c>
      <c r="G29" s="45">
        <v>31.666666666666668</v>
      </c>
      <c r="H29" s="37" t="s">
        <v>53</v>
      </c>
    </row>
    <row r="30" spans="1:8" ht="15.75" thickBot="1">
      <c r="A30" s="25" t="s">
        <v>99</v>
      </c>
      <c r="B30" s="43" t="s">
        <v>67</v>
      </c>
      <c r="C30" s="40">
        <v>20.773333333333333</v>
      </c>
      <c r="D30" s="32">
        <v>50.748898678414093</v>
      </c>
      <c r="E30" s="32">
        <v>12.7</v>
      </c>
      <c r="F30" s="35">
        <v>40722</v>
      </c>
      <c r="G30" s="46">
        <v>28.333333333333332</v>
      </c>
      <c r="H30" s="38" t="s">
        <v>95</v>
      </c>
    </row>
    <row r="31" spans="1:8" ht="15.75" thickBot="1">
      <c r="A31" s="26" t="s">
        <v>100</v>
      </c>
      <c r="B31" s="27"/>
      <c r="C31" s="29">
        <f>SUM(C5:C30)/26</f>
        <v>56.276538461538465</v>
      </c>
      <c r="D31" s="29">
        <f t="shared" ref="D31:E31" si="0">SUM(D5:D30)/26</f>
        <v>55.420761323845035</v>
      </c>
      <c r="E31" s="28">
        <f t="shared" si="0"/>
        <v>10.899999999999999</v>
      </c>
      <c r="F31" s="20"/>
      <c r="G31" s="20"/>
      <c r="H31" s="20"/>
    </row>
    <row r="33" spans="1:8">
      <c r="A33" s="71" t="s">
        <v>115</v>
      </c>
      <c r="B33" s="71"/>
      <c r="C33" s="71"/>
      <c r="D33" s="71"/>
      <c r="E33" s="71"/>
      <c r="F33" s="71"/>
      <c r="G33" s="71"/>
      <c r="H33" s="71"/>
    </row>
    <row r="34" spans="1:8">
      <c r="A34" s="71" t="s">
        <v>119</v>
      </c>
      <c r="B34" s="71"/>
      <c r="C34" s="71"/>
      <c r="D34" s="19"/>
      <c r="E34" s="19"/>
      <c r="F34" s="19"/>
      <c r="G34" s="19"/>
      <c r="H34" s="19"/>
    </row>
    <row r="35" spans="1:8">
      <c r="A35" s="71" t="s">
        <v>117</v>
      </c>
      <c r="B35" s="71"/>
      <c r="C35" s="71"/>
      <c r="D35" s="71"/>
      <c r="E35" s="19"/>
      <c r="F35" s="19"/>
      <c r="G35" s="19"/>
      <c r="H35" s="19"/>
    </row>
    <row r="36" spans="1:8">
      <c r="A36" s="67" t="s">
        <v>61</v>
      </c>
      <c r="B36" s="67"/>
      <c r="C36" s="67"/>
      <c r="D36" s="67"/>
      <c r="E36" s="67"/>
      <c r="F36" s="67"/>
      <c r="G36" s="67"/>
      <c r="H36" s="67"/>
    </row>
    <row r="37" spans="1:8">
      <c r="A37" s="68" t="s">
        <v>62</v>
      </c>
      <c r="B37" s="68"/>
      <c r="C37" s="68"/>
      <c r="D37" s="68"/>
      <c r="E37" s="68"/>
      <c r="F37" s="68"/>
      <c r="G37" s="68"/>
      <c r="H37" s="68"/>
    </row>
    <row r="38" spans="1:8">
      <c r="A38" s="68"/>
      <c r="B38" s="68"/>
      <c r="C38" s="68"/>
      <c r="D38" s="68"/>
      <c r="E38" s="68"/>
      <c r="F38" s="68"/>
      <c r="G38" s="68"/>
      <c r="H38" s="68"/>
    </row>
    <row r="39" spans="1:8">
      <c r="A39" s="67" t="s">
        <v>102</v>
      </c>
      <c r="B39" s="67"/>
      <c r="C39" s="67"/>
      <c r="D39" s="67"/>
      <c r="E39" s="67"/>
      <c r="F39" s="67"/>
      <c r="G39" s="67"/>
      <c r="H39" s="67"/>
    </row>
  </sheetData>
  <mergeCells count="9">
    <mergeCell ref="A33:H33"/>
    <mergeCell ref="A36:H36"/>
    <mergeCell ref="A37:H38"/>
    <mergeCell ref="A39:H39"/>
    <mergeCell ref="A1:C1"/>
    <mergeCell ref="A2:D2"/>
    <mergeCell ref="A3:E3"/>
    <mergeCell ref="A34:C34"/>
    <mergeCell ref="A35:D35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A23" sqref="A23:D23"/>
    </sheetView>
  </sheetViews>
  <sheetFormatPr defaultRowHeight="15.75"/>
  <cols>
    <col min="1" max="1" width="11.5703125" style="48" bestFit="1" customWidth="1"/>
    <col min="2" max="2" width="7.28515625" style="48" bestFit="1" customWidth="1"/>
    <col min="3" max="3" width="5.28515625" style="48" bestFit="1" customWidth="1"/>
    <col min="4" max="4" width="8.28515625" style="48" bestFit="1" customWidth="1"/>
    <col min="5" max="16384" width="9.140625" style="48"/>
  </cols>
  <sheetData>
    <row r="1" spans="1:10">
      <c r="A1" s="72" t="s">
        <v>101</v>
      </c>
      <c r="B1" s="72"/>
      <c r="C1" s="72"/>
      <c r="D1" s="72"/>
    </row>
    <row r="2" spans="1:10">
      <c r="A2" s="72" t="s">
        <v>59</v>
      </c>
      <c r="B2" s="72"/>
      <c r="C2" s="72"/>
      <c r="D2" s="72"/>
    </row>
    <row r="3" spans="1:10" ht="16.5" thickBot="1">
      <c r="A3" s="73" t="s">
        <v>110</v>
      </c>
      <c r="B3" s="73"/>
      <c r="C3" s="73"/>
      <c r="D3" s="73"/>
    </row>
    <row r="4" spans="1:10" ht="16.5" thickBot="1">
      <c r="A4" s="49" t="s">
        <v>0</v>
      </c>
      <c r="B4" s="49" t="s">
        <v>2</v>
      </c>
      <c r="C4" s="49" t="s">
        <v>103</v>
      </c>
      <c r="D4" s="49" t="s">
        <v>4</v>
      </c>
      <c r="H4"/>
      <c r="I4" s="40"/>
      <c r="J4" s="40"/>
    </row>
    <row r="5" spans="1:10">
      <c r="A5" s="50" t="s">
        <v>108</v>
      </c>
      <c r="B5" s="47">
        <v>5561.8832599118941</v>
      </c>
      <c r="C5" s="54">
        <v>48.281938325991185</v>
      </c>
      <c r="D5" s="62">
        <v>11.1</v>
      </c>
      <c r="H5"/>
      <c r="I5" s="40"/>
      <c r="J5" s="40"/>
    </row>
    <row r="6" spans="1:10">
      <c r="A6" s="51" t="s">
        <v>109</v>
      </c>
      <c r="B6" s="60">
        <v>5135.510279001468</v>
      </c>
      <c r="C6" s="65">
        <v>45.697503671071956</v>
      </c>
      <c r="D6" s="63">
        <v>11.7</v>
      </c>
      <c r="H6"/>
      <c r="I6" s="40"/>
      <c r="J6" s="40"/>
    </row>
    <row r="7" spans="1:10">
      <c r="A7" s="51">
        <v>82500</v>
      </c>
      <c r="B7" s="60">
        <v>4400.7782672540388</v>
      </c>
      <c r="C7" s="65">
        <v>51.571218795888399</v>
      </c>
      <c r="D7" s="63">
        <v>11.2</v>
      </c>
      <c r="H7"/>
      <c r="I7" s="40"/>
      <c r="J7" s="40"/>
    </row>
    <row r="8" spans="1:10">
      <c r="A8" s="51">
        <v>180476</v>
      </c>
      <c r="B8" s="60">
        <v>4119.0675477239356</v>
      </c>
      <c r="C8" s="65">
        <v>49.574155653450809</v>
      </c>
      <c r="D8" s="63">
        <v>11.8</v>
      </c>
      <c r="H8"/>
      <c r="I8" s="40"/>
      <c r="J8" s="40"/>
    </row>
    <row r="9" spans="1:10">
      <c r="A9" s="51">
        <v>848418</v>
      </c>
      <c r="B9" s="60">
        <v>3616.5565345080763</v>
      </c>
      <c r="C9" s="65">
        <v>50.513950073421434</v>
      </c>
      <c r="D9" s="63">
        <v>11.6</v>
      </c>
      <c r="H9"/>
      <c r="I9" s="40"/>
      <c r="J9" s="40"/>
    </row>
    <row r="10" spans="1:10">
      <c r="A10" s="51">
        <v>848437</v>
      </c>
      <c r="B10" s="60">
        <v>3483.3149779735686</v>
      </c>
      <c r="C10" s="65">
        <v>52.863436123348016</v>
      </c>
      <c r="D10" s="63">
        <v>11.3</v>
      </c>
      <c r="H10"/>
      <c r="I10" s="40"/>
      <c r="J10" s="40"/>
    </row>
    <row r="11" spans="1:10">
      <c r="A11" s="51">
        <v>175476</v>
      </c>
      <c r="B11" s="60">
        <v>3376.7217327459621</v>
      </c>
      <c r="C11" s="65">
        <v>47.577092511013213</v>
      </c>
      <c r="D11" s="63">
        <v>12.5</v>
      </c>
      <c r="H11"/>
      <c r="I11" s="40"/>
      <c r="J11" s="40"/>
    </row>
    <row r="12" spans="1:10">
      <c r="A12" s="51" t="s">
        <v>106</v>
      </c>
      <c r="B12" s="60">
        <v>3365.3010279001469</v>
      </c>
      <c r="C12" s="65">
        <v>52.041116005873711</v>
      </c>
      <c r="D12" s="63">
        <v>12.8</v>
      </c>
      <c r="H12"/>
      <c r="I12" s="40"/>
      <c r="J12" s="40"/>
    </row>
    <row r="13" spans="1:10">
      <c r="A13" s="51" t="s">
        <v>105</v>
      </c>
      <c r="B13" s="60">
        <v>3270.1284875183555</v>
      </c>
      <c r="C13" s="65">
        <v>52.980910425844343</v>
      </c>
      <c r="D13" s="63">
        <v>11.2</v>
      </c>
      <c r="H13"/>
      <c r="I13" s="40"/>
      <c r="J13" s="40"/>
    </row>
    <row r="14" spans="1:10">
      <c r="A14" s="51">
        <v>37812</v>
      </c>
      <c r="B14" s="60">
        <v>2794.2657856093979</v>
      </c>
      <c r="C14" s="65">
        <v>53.215859030837009</v>
      </c>
      <c r="D14" s="63">
        <v>11.7</v>
      </c>
      <c r="H14"/>
      <c r="I14" s="40"/>
      <c r="J14" s="40"/>
    </row>
    <row r="15" spans="1:10">
      <c r="A15" s="51" t="s">
        <v>107</v>
      </c>
      <c r="B15" s="60">
        <v>2421.1894273127755</v>
      </c>
      <c r="C15" s="65">
        <v>49.845227606461087</v>
      </c>
      <c r="D15" s="63">
        <v>12.1</v>
      </c>
      <c r="H15"/>
      <c r="I15" s="40"/>
      <c r="J15" s="40"/>
    </row>
    <row r="16" spans="1:10" ht="16.5" thickBot="1">
      <c r="A16" s="52" t="s">
        <v>104</v>
      </c>
      <c r="B16" s="61">
        <v>2280.3340675477239</v>
      </c>
      <c r="C16" s="66">
        <v>51.806167400881058</v>
      </c>
      <c r="D16" s="64">
        <v>11.3</v>
      </c>
    </row>
    <row r="17" spans="1:8" ht="16.5" thickBot="1">
      <c r="A17" s="53" t="s">
        <v>111</v>
      </c>
      <c r="B17" s="54">
        <f>SUM(B5:B16)/12</f>
        <v>3652.087616250612</v>
      </c>
      <c r="C17" s="54">
        <f t="shared" ref="C17:D17" si="0">SUM(C5:C16)/12</f>
        <v>50.49738130200685</v>
      </c>
      <c r="D17" s="59">
        <f t="shared" si="0"/>
        <v>11.691666666666668</v>
      </c>
    </row>
    <row r="18" spans="1:8">
      <c r="A18" s="55" t="s">
        <v>112</v>
      </c>
      <c r="B18" s="56">
        <v>19.600000000000001</v>
      </c>
      <c r="C18" s="56">
        <v>2.5</v>
      </c>
    </row>
    <row r="19" spans="1:8" ht="16.5" thickBot="1">
      <c r="A19" s="57" t="s">
        <v>113</v>
      </c>
      <c r="B19" s="58">
        <v>1204.9000000000001</v>
      </c>
      <c r="C19" s="58">
        <v>2.1</v>
      </c>
    </row>
    <row r="21" spans="1:8">
      <c r="A21" s="71" t="s">
        <v>115</v>
      </c>
      <c r="B21" s="71"/>
      <c r="C21" s="71"/>
      <c r="D21" s="71"/>
      <c r="E21" s="71"/>
      <c r="F21" s="71"/>
      <c r="G21" s="71"/>
      <c r="H21" s="71"/>
    </row>
    <row r="22" spans="1:8">
      <c r="A22" s="71" t="s">
        <v>116</v>
      </c>
      <c r="B22" s="71"/>
      <c r="C22" s="71"/>
      <c r="D22" s="71"/>
      <c r="E22" s="19"/>
      <c r="F22" s="19"/>
      <c r="G22" s="19"/>
      <c r="H22" s="19"/>
    </row>
    <row r="23" spans="1:8">
      <c r="A23" s="71" t="s">
        <v>117</v>
      </c>
      <c r="B23" s="71"/>
      <c r="C23" s="71"/>
      <c r="D23" s="71"/>
      <c r="E23" s="19"/>
      <c r="F23" s="19"/>
      <c r="G23" s="19"/>
      <c r="H23" s="19"/>
    </row>
    <row r="24" spans="1:8">
      <c r="A24" s="67" t="s">
        <v>61</v>
      </c>
      <c r="B24" s="67"/>
      <c r="C24" s="67"/>
      <c r="D24" s="67"/>
      <c r="E24" s="67"/>
      <c r="F24" s="67"/>
      <c r="G24" s="67"/>
      <c r="H24" s="67"/>
    </row>
    <row r="25" spans="1:8" ht="14.25" customHeight="1">
      <c r="A25" s="68" t="s">
        <v>118</v>
      </c>
      <c r="B25" s="68"/>
      <c r="C25" s="68"/>
      <c r="D25" s="68"/>
      <c r="E25" s="68"/>
      <c r="F25" s="68"/>
      <c r="G25" s="68"/>
      <c r="H25" s="68"/>
    </row>
    <row r="26" spans="1:8" hidden="1">
      <c r="A26" s="68"/>
      <c r="B26" s="68"/>
      <c r="C26" s="68"/>
      <c r="D26" s="68"/>
      <c r="E26" s="68"/>
      <c r="F26" s="68"/>
      <c r="G26" s="68"/>
      <c r="H26" s="68"/>
    </row>
    <row r="27" spans="1:8">
      <c r="A27" s="67" t="s">
        <v>114</v>
      </c>
      <c r="B27" s="67"/>
      <c r="C27" s="67"/>
      <c r="D27" s="67"/>
      <c r="E27" s="67"/>
      <c r="F27" s="67"/>
      <c r="G27" s="67"/>
      <c r="H27" s="67"/>
    </row>
  </sheetData>
  <sortState ref="A5:D16">
    <sortCondition descending="1" ref="B5:B16"/>
  </sortState>
  <mergeCells count="9">
    <mergeCell ref="A25:H26"/>
    <mergeCell ref="A27:H27"/>
    <mergeCell ref="A2:D2"/>
    <mergeCell ref="A3:D3"/>
    <mergeCell ref="A1:D1"/>
    <mergeCell ref="A21:H21"/>
    <mergeCell ref="A24:H24"/>
    <mergeCell ref="A22:D22"/>
    <mergeCell ref="A23:D23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Hard Spr Wht</vt:lpstr>
      <vt:lpstr>Soft White Spring</vt:lpstr>
      <vt:lpstr>Spr Trit.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slyon</dc:creator>
  <cp:lastModifiedBy>slyon</cp:lastModifiedBy>
  <cp:lastPrinted>2011-10-16T23:35:20Z</cp:lastPrinted>
  <dcterms:created xsi:type="dcterms:W3CDTF">2011-10-16T21:26:13Z</dcterms:created>
  <dcterms:modified xsi:type="dcterms:W3CDTF">2011-10-17T00:13:06Z</dcterms:modified>
</cp:coreProperties>
</file>